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autoCompressPictures="0"/>
  <mc:AlternateContent xmlns:mc="http://schemas.openxmlformats.org/markup-compatibility/2006">
    <mc:Choice Requires="x15">
      <x15ac:absPath xmlns:x15ac="http://schemas.microsoft.com/office/spreadsheetml/2010/11/ac" url="W:\WWEP\16_Stormwater\03_SDG\Modified Compliance\2024 Alt Comp app\"/>
    </mc:Choice>
  </mc:AlternateContent>
  <xr:revisionPtr revIDLastSave="0" documentId="13_ncr:1_{E5BB7A05-F441-4DA4-A808-0A0661E9E147}" xr6:coauthVersionLast="47" xr6:coauthVersionMax="47" xr10:uidLastSave="{00000000-0000-0000-0000-000000000000}"/>
  <workbookProtection workbookAlgorithmName="SHA-512" workbookHashValue="Ik7xZfcVvz4rWvhEDdVXjjZPvQWGjTy+b5VdcfOymV+ILaN39inIvlThBwJ+9JIln/f+YO7HKS9j33AULXpTiQ==" workbookSaltValue="gc1h6VtSW4Ml9BXBWkEmOg==" workbookSpinCount="100000" lockStructure="1"/>
  <bookViews>
    <workbookView xWindow="-120" yWindow="-120" windowWidth="24240" windowHeight="15525" tabRatio="500" activeTab="1" xr2:uid="{00000000-000D-0000-FFFF-FFFF00000000}"/>
  </bookViews>
  <sheets>
    <sheet name="Instructions" sheetId="4" r:id="rId1"/>
    <sheet name="Application" sheetId="8" r:id="rId2"/>
    <sheet name="Example" sheetId="12" r:id="rId3"/>
    <sheet name="Reference Materials" sheetId="6" r:id="rId4"/>
  </sheets>
  <definedNames>
    <definedName name="_xlnm.Print_Area" localSheetId="1">Application!$A$1:$K$49</definedName>
    <definedName name="_xlnm.Print_Area" localSheetId="2">Example!$A$1:$M$81</definedName>
    <definedName name="_xlnm.Print_Area" localSheetId="0">Instructions!$A$1:$C$44</definedName>
    <definedName name="_xlnm.Print_Area" localSheetId="3">'Reference Materials'!$A$1:$I$17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2" i="12" l="1"/>
  <c r="E22" i="12"/>
  <c r="K31" i="12" s="1"/>
  <c r="P35" i="12" s="1"/>
  <c r="T8" i="12"/>
  <c r="G8" i="12"/>
  <c r="E11" i="12" s="1"/>
  <c r="T7" i="12"/>
  <c r="E32" i="12" l="1"/>
  <c r="E10" i="12"/>
  <c r="G22" i="12"/>
  <c r="K32" i="8"/>
  <c r="E22" i="8"/>
  <c r="G22" i="8" s="1"/>
  <c r="T7" i="8"/>
  <c r="E31" i="12" l="1"/>
  <c r="E23" i="12"/>
  <c r="E24" i="12" s="1"/>
  <c r="K31" i="8"/>
  <c r="A26" i="12" l="1"/>
  <c r="A27" i="12" s="1"/>
  <c r="T8" i="8" l="1"/>
  <c r="G8" i="8"/>
  <c r="E10" i="8" s="1"/>
  <c r="E11" i="8" l="1"/>
  <c r="P35" i="8" l="1"/>
  <c r="E32" i="8" s="1"/>
  <c r="E23" i="8" s="1"/>
  <c r="E31" i="8" l="1"/>
  <c r="A26" i="8"/>
  <c r="A27" i="8" s="1"/>
  <c r="E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Durbin</author>
  </authors>
  <commentList>
    <comment ref="B19" authorId="0" shapeId="0" xr:uid="{00000000-0006-0000-0000-000001000000}">
      <text>
        <r>
          <rPr>
            <b/>
            <sz val="9"/>
            <color indexed="81"/>
            <rFont val="Tahoma"/>
            <family val="2"/>
          </rPr>
          <t>Note:</t>
        </r>
        <r>
          <rPr>
            <sz val="9"/>
            <color indexed="81"/>
            <rFont val="Tahoma"/>
            <family val="2"/>
          </rPr>
          <t xml:space="preserve">
Explanatory comments are indicated by the red triangle.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Scott Durbin</author>
  </authors>
  <commentList>
    <comment ref="H17" authorId="0" shapeId="0" xr:uid="{00000000-0006-0000-0100-000001000000}">
      <text>
        <r>
          <rPr>
            <sz val="9"/>
            <color indexed="81"/>
            <rFont val="Tahoma"/>
            <family val="2"/>
          </rPr>
          <t xml:space="preserve">Acceptable examples of documentation include: 
1. Soil management plan with soil lab test results, OR
2. Letter from the Department of Public Health.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Scott Durbin</author>
  </authors>
  <commentList>
    <comment ref="H17" authorId="0" shapeId="0" xr:uid="{453C9C0E-D665-4809-9547-37CDA3A351EF}">
      <text>
        <r>
          <rPr>
            <sz val="9"/>
            <color indexed="81"/>
            <rFont val="Tahoma"/>
            <family val="2"/>
          </rPr>
          <t xml:space="preserve">Acceptable examples of documentation include: 
1. Soil management plan with soil lab test results, OR
2. Letter from the Department of Public Health. 
</t>
        </r>
      </text>
    </comment>
  </commentList>
</comments>
</file>

<file path=xl/sharedStrings.xml><?xml version="1.0" encoding="utf-8"?>
<sst xmlns="http://schemas.openxmlformats.org/spreadsheetml/2006/main" count="286" uniqueCount="146">
  <si>
    <t>≤ 1</t>
  </si>
  <si>
    <t>&gt; 1 to 2</t>
  </si>
  <si>
    <t>&gt; 2 to 3</t>
  </si>
  <si>
    <t>&gt; 3 to 4</t>
  </si>
  <si>
    <t>&gt; 4 to 5</t>
  </si>
  <si>
    <t>&gt; 5 to 6</t>
  </si>
  <si>
    <t>&gt; 6 to 8</t>
  </si>
  <si>
    <t>&gt; 8 to 10</t>
  </si>
  <si>
    <t>&gt;10</t>
  </si>
  <si>
    <t>Type A</t>
  </si>
  <si>
    <t>Type B</t>
  </si>
  <si>
    <t>Type C</t>
  </si>
  <si>
    <t>Type D</t>
  </si>
  <si>
    <t>Yes</t>
  </si>
  <si>
    <t>No</t>
  </si>
  <si>
    <t>Date:</t>
  </si>
  <si>
    <t>Company:</t>
  </si>
  <si>
    <t>Project Address:</t>
    <phoneticPr fontId="10" type="noConversion"/>
  </si>
  <si>
    <t>Project Name:</t>
  </si>
  <si>
    <t>Applicant's Name:</t>
  </si>
  <si>
    <t>% Impervious</t>
  </si>
  <si>
    <t>Result:</t>
  </si>
  <si>
    <r>
      <t>Total Project Site Area (ft</t>
    </r>
    <r>
      <rPr>
        <vertAlign val="superscript"/>
        <sz val="11"/>
        <color theme="1"/>
        <rFont val="Calibri"/>
        <family val="2"/>
      </rPr>
      <t>2</t>
    </r>
    <r>
      <rPr>
        <sz val="11"/>
        <color theme="1"/>
        <rFont val="Calibri"/>
        <family val="2"/>
      </rPr>
      <t>):</t>
    </r>
  </si>
  <si>
    <t>STEP 1 - Project Summary Information</t>
  </si>
  <si>
    <t>Percent of Site Available For Infiltration</t>
  </si>
  <si>
    <t>Infiltration Category</t>
  </si>
  <si>
    <t xml:space="preserve">- - - - - - - - - Street/ROW - - - - - - - - - - </t>
  </si>
  <si>
    <t>Interior Courtyard above Parking (1,000 sf)</t>
  </si>
  <si>
    <t>PICK FROM LISTS - Cells to be hidden</t>
  </si>
  <si>
    <t>STEP 2 - Infiltration Restrictions</t>
  </si>
  <si>
    <t>Edit List:</t>
  </si>
  <si>
    <t>Step 2b - Enter Area of Site Impacted by the Following Restrictions</t>
  </si>
  <si>
    <t>List Backup Type for Other Limitation(s)</t>
  </si>
  <si>
    <t>Step 2a - Select Response Based on Majority Site Conditions</t>
  </si>
  <si>
    <t>Select</t>
  </si>
  <si>
    <t>---------&gt;</t>
  </si>
  <si>
    <t>Blanks</t>
  </si>
  <si>
    <t>2-yr, 24 hr Runoff Volume</t>
  </si>
  <si>
    <t xml:space="preserve">2-yr, 24 hr Peak Flow </t>
  </si>
  <si>
    <t>INDEX</t>
  </si>
  <si>
    <t>Column Index:</t>
  </si>
  <si>
    <t>Example</t>
  </si>
  <si>
    <t>Site Plan - Conceptual w/ Property Line</t>
  </si>
  <si>
    <t>Geotechnical Report, Boring Log and Map</t>
  </si>
  <si>
    <t>----------&gt;</t>
  </si>
  <si>
    <t>Documentation of Contamination</t>
  </si>
  <si>
    <t>SUMMARY OF WORKSHEETS</t>
  </si>
  <si>
    <t>LEGEND</t>
  </si>
  <si>
    <t>User Input =</t>
  </si>
  <si>
    <t xml:space="preserve">Green-shaded cells accept user-entered data.  </t>
  </si>
  <si>
    <t xml:space="preserve"> Locked Cell =</t>
  </si>
  <si>
    <t>Note/Comment =</t>
  </si>
  <si>
    <t>Calculated Value =</t>
  </si>
  <si>
    <t xml:space="preserve">Red triangles indicate that there is a comment that provides additional explanation. </t>
  </si>
  <si>
    <t>STEPS FOR COMPLETING THE "APPLICATION" WORKSHEET</t>
  </si>
  <si>
    <t>Gray-shaded cells include calculated results and are locked to prevent modification.</t>
  </si>
  <si>
    <t xml:space="preserve">White cells include instructions. Cells are locked to prevent modification.  </t>
  </si>
  <si>
    <t xml:space="preserve">See "Soil Type Guidance" in the Reference Materials tab if additional guidance is needed.  </t>
  </si>
  <si>
    <t>Step 1 - Project Summary Information</t>
  </si>
  <si>
    <t xml:space="preserve">For "majority" infiltration feasibility constraints, it is assumed that infiltration is not feasible anywhere on site. </t>
  </si>
  <si>
    <t>Step 2 - Infiltration Restrictions</t>
  </si>
  <si>
    <t xml:space="preserve">• Select the hydrologic soil group of the native soils at the site based on boring logs from the Geotechnical Report. </t>
  </si>
  <si>
    <r>
      <t xml:space="preserve">Example: </t>
    </r>
    <r>
      <rPr>
        <sz val="11"/>
        <color theme="1"/>
        <rFont val="Calibri"/>
        <family val="2"/>
      </rPr>
      <t xml:space="preserve">A worked example is provided to give the user additional guidance on how the application works. </t>
    </r>
  </si>
  <si>
    <r>
      <t xml:space="preserve">Reference Materials: </t>
    </r>
    <r>
      <rPr>
        <sz val="11"/>
        <color theme="1"/>
        <rFont val="Calibri"/>
        <family val="2"/>
      </rPr>
      <t>This worksheet is for informational purposes only.  It provides links to additional guidance materials.</t>
    </r>
  </si>
  <si>
    <r>
      <t>Project EXISTING Impervious Area (ft</t>
    </r>
    <r>
      <rPr>
        <vertAlign val="superscript"/>
        <sz val="11"/>
        <color theme="1"/>
        <rFont val="Calibri"/>
        <family val="2"/>
      </rPr>
      <t>2</t>
    </r>
    <r>
      <rPr>
        <sz val="11"/>
        <color theme="1"/>
        <rFont val="Calibri"/>
        <family val="2"/>
      </rPr>
      <t>):</t>
    </r>
  </si>
  <si>
    <t xml:space="preserve">-----&gt;   </t>
  </si>
  <si>
    <t xml:space="preserve">REFERENCE MATERIALS  </t>
  </si>
  <si>
    <t>Soil Type:</t>
  </si>
  <si>
    <t xml:space="preserve">Depth to Bedrock &lt; 4ft: </t>
  </si>
  <si>
    <t>Depth to Groundwater &lt; 4ft:</t>
  </si>
  <si>
    <t>Contaminated Soil:</t>
  </si>
  <si>
    <r>
      <t>Building/Foundation Footprint (ft</t>
    </r>
    <r>
      <rPr>
        <vertAlign val="superscript"/>
        <sz val="11"/>
        <color theme="1"/>
        <rFont val="Calibri"/>
        <family val="2"/>
      </rPr>
      <t>2</t>
    </r>
    <r>
      <rPr>
        <sz val="11"/>
        <color theme="1"/>
        <rFont val="Calibri"/>
        <family val="2"/>
      </rPr>
      <t>):</t>
    </r>
  </si>
  <si>
    <r>
      <t>Site Area with Other Limitations  (ft</t>
    </r>
    <r>
      <rPr>
        <vertAlign val="superscript"/>
        <sz val="11"/>
        <color rgb="FF000000"/>
        <rFont val="Calibri"/>
        <family val="2"/>
      </rPr>
      <t>2</t>
    </r>
    <r>
      <rPr>
        <sz val="11"/>
        <color rgb="FF000000"/>
        <rFont val="Calibri"/>
        <family val="2"/>
      </rPr>
      <t>):</t>
    </r>
  </si>
  <si>
    <t>% of Site Available for Infiltration:</t>
  </si>
  <si>
    <t xml:space="preserve"> 
</t>
  </si>
  <si>
    <t>Building Roof Area (8,000 sf)</t>
  </si>
  <si>
    <t>Setback from Adjacent Foundation (300 sf)</t>
  </si>
  <si>
    <t>Vegetated 
(200 sf)</t>
  </si>
  <si>
    <t>Ground Hardscape 
(300 sf)</t>
  </si>
  <si>
    <t>WORKED EXAMPLE - Site Layout</t>
  </si>
  <si>
    <t>STEP 1 RECAP:</t>
  </si>
  <si>
    <t>STEP 2 RECAP:</t>
  </si>
  <si>
    <t>STEP 3 RECAP:</t>
  </si>
  <si>
    <t>• Area INFEASIBLE for Infiltration: Building Roof Area + Courtyard + Adjacent Foundation Setback = 9,300 sf.</t>
  </si>
  <si>
    <t>• Area FEASIBLE for Infiltration: Vegetated + Ground Hardscape = 700 sf.</t>
  </si>
  <si>
    <t>• Percent of Site Area Feasible for Infiltration = 700/10,000 = 7%</t>
  </si>
  <si>
    <t>&lt;------------------------------------------------------ 200 ft --------------------------------------------------------------&gt;</t>
  </si>
  <si>
    <t>&lt;-------------------------- 50 ft --------------------------&gt;</t>
  </si>
  <si>
    <t>In the Combined Sewer System Area?</t>
  </si>
  <si>
    <r>
      <t>• Select "</t>
    </r>
    <r>
      <rPr>
        <b/>
        <sz val="11"/>
        <color indexed="8"/>
        <rFont val="Calibri"/>
        <family val="2"/>
      </rPr>
      <t>Yes</t>
    </r>
    <r>
      <rPr>
        <sz val="11"/>
        <color indexed="8"/>
        <rFont val="Calibri"/>
        <family val="2"/>
      </rPr>
      <t>" if the majority of the site is subject to the infiltration constraint listed; otherwise, enter "</t>
    </r>
    <r>
      <rPr>
        <b/>
        <sz val="11"/>
        <color indexed="8"/>
        <rFont val="Calibri"/>
        <family val="2"/>
      </rPr>
      <t>No</t>
    </r>
    <r>
      <rPr>
        <sz val="11"/>
        <color indexed="8"/>
        <rFont val="Calibri"/>
        <family val="2"/>
      </rPr>
      <t xml:space="preserve">."  Step 2b provides an opportunity to quantify smaller portions of the site impacted by infiltration constraints. </t>
    </r>
  </si>
  <si>
    <t>• Enter the proposed building/foundation footprint of the project site (including basements).  It is presumed that infiltration BMPs are not feasible in this portion of the site.  Provide the site plan as noted in the Application.</t>
  </si>
  <si>
    <t>Step 2b - Enter Area of Site Impacted by Infiltration Restrictions</t>
  </si>
  <si>
    <t xml:space="preserve">Stormwater Guidance Available on the SFPUC Website </t>
  </si>
  <si>
    <t>Required % Reduction</t>
  </si>
  <si>
    <t>Soil Type</t>
  </si>
  <si>
    <t>List Other SFPUC-Approved Limitations</t>
  </si>
  <si>
    <t>Table 1 - Modified % Volume Reduction Requirement</t>
  </si>
  <si>
    <t>Modified Performance Requirements</t>
  </si>
  <si>
    <t>STEP 3 - Alternative Compliance Determination</t>
  </si>
  <si>
    <t xml:space="preserve"> Provide plans showing adjacent parcel or district parcels.</t>
  </si>
  <si>
    <t xml:space="preserve"> Provide documentation of adjacent or district parcel development agreement.</t>
  </si>
  <si>
    <r>
      <t>Area Available for Infiltration (ft</t>
    </r>
    <r>
      <rPr>
        <b/>
        <vertAlign val="superscript"/>
        <sz val="11"/>
        <color theme="1"/>
        <rFont val="Calibri"/>
        <family val="2"/>
      </rPr>
      <t>2</t>
    </r>
    <r>
      <rPr>
        <b/>
        <sz val="11"/>
        <color theme="1"/>
        <rFont val="Calibri"/>
        <family val="2"/>
      </rPr>
      <t>):</t>
    </r>
  </si>
  <si>
    <t>ALTERNATIVE COMPLIANCE APPLICATION INSTRUCTIONS</t>
  </si>
  <si>
    <t xml:space="preserve">• This worksheet provides instructions on how to use the Alternative Compliance Application (Application). </t>
  </si>
  <si>
    <t xml:space="preserve">• Enter the project area, excluding sidewalk area in the right of way. For example, the area of a lotline project site would be equal to the parcel area. </t>
  </si>
  <si>
    <t>• Enter the area of the project site with additional infiltration limitations.  Also list the limitation type and backup provided.  Limitations may include: setbacks from foundations at adjacent sites, excessively steep slopes, and groundwater/bedrock/contamination covering a minority of the site.  See the introduction to the SMR Appendix C for more detailed information (http://sfpuc.org/smr).</t>
  </si>
  <si>
    <t>Step 3 - Alternative Compliance Determination</t>
  </si>
  <si>
    <t xml:space="preserve">• Step 3 indicates whether or not Alternative Compliance is allowed for the site and summarizes compliance options. </t>
  </si>
  <si>
    <t>(http://sfpuc.gov/smr)</t>
  </si>
  <si>
    <r>
      <t xml:space="preserve">Option A: Modified Performance Requirements </t>
    </r>
    <r>
      <rPr>
        <sz val="12"/>
        <color theme="1"/>
        <rFont val="Calibri"/>
        <family val="2"/>
        <scheme val="minor"/>
      </rPr>
      <t>- Most common approach, allows smaller volume reduction but requires greater peak flow reduction.</t>
    </r>
  </si>
  <si>
    <r>
      <t>• Alterna</t>
    </r>
    <r>
      <rPr>
        <sz val="11"/>
        <rFont val="Calibri"/>
        <family val="2"/>
      </rPr>
      <t>tive C</t>
    </r>
    <r>
      <rPr>
        <sz val="11"/>
        <color indexed="8"/>
        <rFont val="Calibri"/>
        <family val="2"/>
      </rPr>
      <t xml:space="preserve">ompliance is only applicable to projects in the combined sewer system (CSS) area that are subject to the Stormwater Management Requirements (SMR). </t>
    </r>
  </si>
  <si>
    <r>
      <t>Application:</t>
    </r>
    <r>
      <rPr>
        <sz val="11"/>
        <rFont val="Calibri"/>
        <family val="2"/>
      </rPr>
      <t xml:space="preserve"> The user enters the site data requested to determine whether the project is eligible for Alternative Compliance. If eligible, the user will select which compliance option they would like to procede with (A, B, or C).  The application will calculate the site-specific modified peak flow and volume reduction targets for Compliance Option A. </t>
    </r>
  </si>
  <si>
    <r>
      <t>• Enter the project name, address, and indicate if the project is located in the combined sewer system area (CSS).  Projects located in the separate sewer areas are not eligib</t>
    </r>
    <r>
      <rPr>
        <sz val="11"/>
        <rFont val="Calibri"/>
        <family val="2"/>
      </rPr>
      <t>le for A</t>
    </r>
    <r>
      <rPr>
        <sz val="11"/>
        <color indexed="8"/>
        <rFont val="Calibri"/>
        <family val="2"/>
      </rPr>
      <t xml:space="preserve">lterantive </t>
    </r>
    <r>
      <rPr>
        <sz val="11"/>
        <rFont val="Calibri"/>
        <family val="2"/>
      </rPr>
      <t>Comp</t>
    </r>
    <r>
      <rPr>
        <sz val="11"/>
        <color indexed="8"/>
        <rFont val="Calibri"/>
        <family val="2"/>
      </rPr>
      <t xml:space="preserve">liance. </t>
    </r>
  </si>
  <si>
    <r>
      <t>• Enter the existing impervious area at the project site, excluding sidewalk area in the right-of-way.  Only sites with an existing project area greater than 50% impervious are eligible</t>
    </r>
    <r>
      <rPr>
        <sz val="11"/>
        <rFont val="Calibri"/>
        <family val="2"/>
      </rPr>
      <t xml:space="preserve"> for A</t>
    </r>
    <r>
      <rPr>
        <sz val="11"/>
        <color indexed="8"/>
        <rFont val="Calibri"/>
        <family val="2"/>
      </rPr>
      <t xml:space="preserve">lterantive </t>
    </r>
    <r>
      <rPr>
        <sz val="11"/>
        <rFont val="Calibri"/>
        <family val="2"/>
      </rPr>
      <t>Compl</t>
    </r>
    <r>
      <rPr>
        <sz val="11"/>
        <color indexed="8"/>
        <rFont val="Calibri"/>
        <family val="2"/>
      </rPr>
      <t xml:space="preserve">iance. </t>
    </r>
  </si>
  <si>
    <t>To confirm the infiltration constraints, provide the applicable "Required Supporting Materials" for review along with the Application.</t>
  </si>
  <si>
    <t xml:space="preserve"> 1 Main St</t>
  </si>
  <si>
    <t>Setback from adjacent foundation</t>
  </si>
  <si>
    <t xml:space="preserve">Based on geotechnical investigations, the project team knows that there are poor soils at the site (soils are Type D). The only infiltration restrictions at the 10,000 sf site are the proposed building footprint (includes the roof area and the internal courtyard above subsurface parking) and the setback from the adjacent site's building foundation. </t>
  </si>
  <si>
    <t xml:space="preserve">The project is in the combined sewer area and the existing conditions are greater than 50% impervious.  Therefore, this site type may be eligible for Alternative Compliance.  Step 2 will assess the extent of the infiltration constraints at the site to determine whether the site is eligible. </t>
  </si>
  <si>
    <t xml:space="preserve">Based on the infiltration constraints at the site (7% of site area available for infiltration and Type D soils), the project is eligible for Alternative Compliance.  </t>
  </si>
  <si>
    <r>
      <t xml:space="preserve">• If the applicant proposes </t>
    </r>
    <r>
      <rPr>
        <b/>
        <sz val="11"/>
        <color theme="1"/>
        <rFont val="Calibri"/>
        <family val="2"/>
        <scheme val="minor"/>
      </rPr>
      <t>Option A</t>
    </r>
    <r>
      <rPr>
        <sz val="11"/>
        <color theme="1"/>
        <rFont val="Calibri"/>
        <family val="2"/>
        <scheme val="minor"/>
      </rPr>
      <t xml:space="preserve">, a reduced volume reduction target of 15%.  See Table 1. Because the  volume reduction target is </t>
    </r>
    <r>
      <rPr>
        <u/>
        <sz val="11"/>
        <color theme="1"/>
        <rFont val="Calibri"/>
        <family val="2"/>
        <scheme val="minor"/>
      </rPr>
      <t>decreased 10 percentage points</t>
    </r>
    <r>
      <rPr>
        <sz val="11"/>
        <color theme="1"/>
        <rFont val="Calibri"/>
        <family val="2"/>
        <scheme val="minor"/>
      </rPr>
      <t xml:space="preserve"> from 25% to 15%, the peak flow reduction target for the site is correspondingly </t>
    </r>
    <r>
      <rPr>
        <u/>
        <sz val="11"/>
        <color theme="1"/>
        <rFont val="Calibri"/>
        <family val="2"/>
        <scheme val="minor"/>
      </rPr>
      <t>increased 10 percentage points</t>
    </r>
    <r>
      <rPr>
        <sz val="11"/>
        <color theme="1"/>
        <rFont val="Calibri"/>
        <family val="2"/>
        <scheme val="minor"/>
      </rPr>
      <t xml:space="preserve"> from 25% to 35%.  Thus, the performance targets for the site are:</t>
    </r>
  </si>
  <si>
    <t>• If the applicant proposes Option B or C, there are additional requirements that must be met (see Application).</t>
  </si>
  <si>
    <r>
      <rPr>
        <sz val="11"/>
        <color theme="1"/>
        <rFont val="Wingdings"/>
        <charset val="2"/>
      </rPr>
      <t>ú</t>
    </r>
    <r>
      <rPr>
        <sz val="11"/>
        <color theme="1"/>
        <rFont val="Calibri"/>
        <family val="2"/>
        <scheme val="minor"/>
      </rPr>
      <t xml:space="preserve"> Peak Flow Reduction Target: 35%</t>
    </r>
  </si>
  <si>
    <r>
      <rPr>
        <sz val="11"/>
        <color theme="1"/>
        <rFont val="Wingdings"/>
        <charset val="2"/>
      </rPr>
      <t>ú</t>
    </r>
    <r>
      <rPr>
        <sz val="11"/>
        <color theme="1"/>
        <rFont val="Calibri"/>
        <family val="2"/>
        <scheme val="minor"/>
      </rPr>
      <t xml:space="preserve"> Volume Reduction Target: 15%</t>
    </r>
  </si>
  <si>
    <r>
      <rPr>
        <sz val="11"/>
        <rFont val="Wingdings"/>
        <charset val="2"/>
      </rPr>
      <t>ú</t>
    </r>
    <r>
      <rPr>
        <sz val="11"/>
        <rFont val="Calibri"/>
        <family val="2"/>
      </rPr>
      <t xml:space="preserve"> </t>
    </r>
    <r>
      <rPr>
        <b/>
        <sz val="11"/>
        <rFont val="Calibri"/>
        <family val="2"/>
      </rPr>
      <t>Option A - Modified Performance Requirements [MOST COMMON]</t>
    </r>
    <r>
      <rPr>
        <sz val="11"/>
        <rFont val="Calibri"/>
        <family val="2"/>
      </rPr>
      <t>: Decr</t>
    </r>
    <r>
      <rPr>
        <sz val="11"/>
        <color indexed="8"/>
        <rFont val="Calibri"/>
        <family val="2"/>
      </rPr>
      <t>eases the onsite volume reduction requirement for constrained sites with low infiltration potential. If the volume reduction requirement is decreased, the site's peak flow reduction requirement is increased by a 1:1 ratio. Depending on site conditions, the retention requirement may be reduced to minimum of 10% with the detention requirement increased to 40%. Note that Modified Performance minimums and maximums imply a range of allowable reductions. For example, with allowed 10% volume reduction and 40% peak flow reduction, a project could comply with a 13% volume reduction and 37% peak flow reduction.</t>
    </r>
  </si>
  <si>
    <r>
      <rPr>
        <sz val="11"/>
        <rFont val="Wingdings"/>
        <charset val="2"/>
      </rPr>
      <t>ú</t>
    </r>
    <r>
      <rPr>
        <b/>
        <sz val="11"/>
        <rFont val="Calibri"/>
        <family val="2"/>
      </rPr>
      <t xml:space="preserve"> Option B - Modified Site Limits [Coordination and approvals from Planning, SFPW, and SFPUC are required.]: </t>
    </r>
    <r>
      <rPr>
        <sz val="11"/>
        <rFont val="Calibri"/>
        <family val="2"/>
      </rPr>
      <t>Proje</t>
    </r>
    <r>
      <rPr>
        <sz val="11"/>
        <color indexed="8"/>
        <rFont val="Calibri"/>
        <family val="2"/>
      </rPr>
      <t xml:space="preserve">ct may use adjacent public sidewalk/street ROW to meet standard compliance (25% peak flow reduction, 25% volume reduction). </t>
    </r>
  </si>
  <si>
    <t>• There are three Alternative Compliance options:</t>
  </si>
  <si>
    <r>
      <t xml:space="preserve">Option B: Modified Site Limits </t>
    </r>
    <r>
      <rPr>
        <sz val="12"/>
        <color theme="1"/>
        <rFont val="Calibri"/>
        <family val="2"/>
        <scheme val="minor"/>
      </rPr>
      <t xml:space="preserve">- Project may use adjacent public sidewalk/street ROW for compliance. [Coordinate with Planning, SFPW, and SFPUC for mutual allowance.] </t>
    </r>
  </si>
  <si>
    <r>
      <t xml:space="preserve">Option C: Offsite Compliance </t>
    </r>
    <r>
      <rPr>
        <sz val="12"/>
        <color theme="1"/>
        <rFont val="Calibri"/>
        <family val="2"/>
        <scheme val="minor"/>
      </rPr>
      <t>- Project may use adjacent private parcel(s), parcel(s) within a district master plan, or other parcel(s) with SFPUC approval for compliance.</t>
    </r>
  </si>
  <si>
    <r>
      <rPr>
        <u/>
        <sz val="12"/>
        <color theme="1"/>
        <rFont val="Calibri"/>
        <family val="2"/>
        <scheme val="minor"/>
      </rPr>
      <t>Additional Materials</t>
    </r>
    <r>
      <rPr>
        <sz val="12"/>
        <color theme="1"/>
        <rFont val="Calibri"/>
        <family val="2"/>
        <scheme val="minor"/>
      </rPr>
      <t xml:space="preserve">: </t>
    </r>
  </si>
  <si>
    <r>
      <rPr>
        <b/>
        <sz val="12"/>
        <color theme="1"/>
        <rFont val="Calibri"/>
        <family val="2"/>
        <scheme val="minor"/>
      </rPr>
      <t xml:space="preserve"> </t>
    </r>
    <r>
      <rPr>
        <b/>
        <u/>
        <sz val="12"/>
        <color theme="1"/>
        <rFont val="Calibri"/>
        <family val="2"/>
        <scheme val="minor"/>
      </rPr>
      <t>Note</t>
    </r>
    <r>
      <rPr>
        <b/>
        <sz val="12"/>
        <color theme="1"/>
        <rFont val="Calibri"/>
        <family val="2"/>
        <scheme val="minor"/>
      </rPr>
      <t xml:space="preserve">: </t>
    </r>
    <r>
      <rPr>
        <sz val="12"/>
        <color theme="1"/>
        <rFont val="Calibri"/>
        <family val="2"/>
        <scheme val="minor"/>
      </rPr>
      <t>Signed letter from property owner(s) with details of SMO compliance transfer required with Final SCP.</t>
    </r>
  </si>
  <si>
    <t xml:space="preserve"> Provide improvement permit plan(s) showing the public ROW.</t>
  </si>
  <si>
    <t>Provide Required Supporting Materials</t>
  </si>
  <si>
    <r>
      <rPr>
        <b/>
        <u/>
        <sz val="12"/>
        <color theme="1"/>
        <rFont val="Calibri"/>
        <family val="2"/>
        <scheme val="minor"/>
      </rPr>
      <t>Note</t>
    </r>
    <r>
      <rPr>
        <b/>
        <sz val="12"/>
        <color theme="1"/>
        <rFont val="Calibri"/>
        <family val="2"/>
        <scheme val="minor"/>
      </rPr>
      <t>:</t>
    </r>
    <r>
      <rPr>
        <sz val="12"/>
        <color theme="1"/>
        <rFont val="Calibri"/>
        <family val="2"/>
        <scheme val="minor"/>
      </rPr>
      <t xml:space="preserve"> Plan for additional </t>
    </r>
    <r>
      <rPr>
        <sz val="12"/>
        <rFont val="Calibri"/>
        <family val="2"/>
        <scheme val="minor"/>
      </rPr>
      <t>time and meetings</t>
    </r>
    <r>
      <rPr>
        <sz val="12"/>
        <color theme="1"/>
        <rFont val="Calibri"/>
        <family val="2"/>
        <scheme val="minor"/>
      </rPr>
      <t xml:space="preserve"> due to requirement for interagency coordination.</t>
    </r>
  </si>
  <si>
    <t>• If Alternative Compliance is allowed, insert a checkmark to indicate the PROPOSED compliance option from Options A-C.</t>
  </si>
  <si>
    <r>
      <t xml:space="preserve">• </t>
    </r>
    <r>
      <rPr>
        <sz val="11"/>
        <rFont val="Calibri"/>
        <family val="2"/>
      </rPr>
      <t xml:space="preserve">For projects proposing </t>
    </r>
    <r>
      <rPr>
        <b/>
        <sz val="11"/>
        <rFont val="Calibri"/>
        <family val="2"/>
      </rPr>
      <t>Option A</t>
    </r>
    <r>
      <rPr>
        <sz val="11"/>
        <rFont val="Calibri"/>
        <family val="2"/>
      </rPr>
      <t xml:space="preserve">, the modified peak flow and volume reduction requirements are provided in </t>
    </r>
    <r>
      <rPr>
        <sz val="11"/>
        <color indexed="8"/>
        <rFont val="Calibri"/>
        <family val="2"/>
      </rPr>
      <t xml:space="preserve">Table 1, based on soil type and percent area available for infiltration. </t>
    </r>
  </si>
  <si>
    <r>
      <rPr>
        <b/>
        <sz val="11"/>
        <rFont val="Wingdings"/>
        <charset val="2"/>
      </rPr>
      <t>ú</t>
    </r>
    <r>
      <rPr>
        <b/>
        <sz val="11"/>
        <rFont val="Calibri"/>
        <family val="2"/>
      </rPr>
      <t xml:space="preserve"> Option C - Offsite Compliance:</t>
    </r>
    <r>
      <rPr>
        <sz val="11"/>
        <rFont val="Calibri"/>
        <family val="2"/>
      </rPr>
      <t xml:space="preserve"> Proje</t>
    </r>
    <r>
      <rPr>
        <sz val="11"/>
        <color indexed="8"/>
        <rFont val="Calibri"/>
        <family val="2"/>
      </rPr>
      <t>ct may u</t>
    </r>
    <r>
      <rPr>
        <sz val="11"/>
        <rFont val="Calibri"/>
        <family val="2"/>
      </rPr>
      <t xml:space="preserve">se adjacent private parcel(s), parcel(s) within a district master plan, or other parcel(s) </t>
    </r>
    <r>
      <rPr>
        <u/>
        <sz val="11"/>
        <rFont val="Calibri"/>
        <family val="2"/>
      </rPr>
      <t>with SFPUC approval</t>
    </r>
    <r>
      <rPr>
        <sz val="11"/>
        <color indexed="8"/>
        <rFont val="Calibri"/>
        <family val="2"/>
      </rPr>
      <t xml:space="preserve"> for s</t>
    </r>
    <r>
      <rPr>
        <sz val="11"/>
        <rFont val="Calibri"/>
        <family val="2"/>
      </rPr>
      <t>tandard compliance (25% peak flow reduction, 25% volume reduction). Documentation of adjacent parcel owner agreement or district parcel development agreement is required with Alternative Compliance Application. A sign</t>
    </r>
    <r>
      <rPr>
        <sz val="11"/>
        <color indexed="8"/>
        <rFont val="Calibri"/>
        <family val="2"/>
        <charset val="2"/>
      </rPr>
      <t>ed letter from property owner(s) defining details of SMO compliance transfer is required with Final SCP.</t>
    </r>
  </si>
  <si>
    <r>
      <t xml:space="preserve">• Projects proposing </t>
    </r>
    <r>
      <rPr>
        <b/>
        <sz val="11"/>
        <color rgb="FF000000"/>
        <rFont val="Calibri"/>
        <family val="2"/>
      </rPr>
      <t>Option B or C</t>
    </r>
    <r>
      <rPr>
        <sz val="11"/>
        <color indexed="8"/>
        <rFont val="Calibri"/>
        <family val="2"/>
      </rPr>
      <t xml:space="preserve"> must </t>
    </r>
    <r>
      <rPr>
        <sz val="11"/>
        <rFont val="Calibri"/>
        <family val="2"/>
      </rPr>
      <t>submit additional materials for SFPUC review a</t>
    </r>
    <r>
      <rPr>
        <sz val="11"/>
        <color indexed="8"/>
        <rFont val="Calibri"/>
        <family val="2"/>
      </rPr>
      <t>s listed in the Application.</t>
    </r>
  </si>
  <si>
    <t>See Stormwater Management Requirements and Design Guidelines:</t>
  </si>
  <si>
    <t>Soil type guidance:</t>
  </si>
  <si>
    <t>See Tables C2 and C3 of SMR Appendix C: Criteria for Infiltration-based BMPs:</t>
  </si>
  <si>
    <t>and additional SMR materials:</t>
  </si>
  <si>
    <t>Stormwater Control Plan guidance</t>
  </si>
  <si>
    <r>
      <rPr>
        <b/>
        <sz val="12"/>
        <color theme="1"/>
        <rFont val="Calibri"/>
        <family val="2"/>
        <scheme val="minor"/>
      </rPr>
      <t xml:space="preserve"> </t>
    </r>
    <r>
      <rPr>
        <b/>
        <u/>
        <sz val="12"/>
        <color theme="1"/>
        <rFont val="Calibri"/>
        <family val="2"/>
        <scheme val="minor"/>
      </rPr>
      <t>Note</t>
    </r>
    <r>
      <rPr>
        <b/>
        <sz val="12"/>
        <color theme="1"/>
        <rFont val="Calibri"/>
        <family val="2"/>
        <scheme val="minor"/>
      </rPr>
      <t xml:space="preserve">: </t>
    </r>
    <r>
      <rPr>
        <sz val="12"/>
        <color theme="1"/>
        <rFont val="Calibri"/>
        <family val="2"/>
        <scheme val="minor"/>
      </rPr>
      <t xml:space="preserve">Signed letter from property owner(s) with details of SMO compliance transfer required </t>
    </r>
    <r>
      <rPr>
        <i/>
        <sz val="12"/>
        <color theme="1"/>
        <rFont val="Calibri"/>
        <family val="2"/>
        <scheme val="minor"/>
      </rPr>
      <t>with Final SCP</t>
    </r>
    <r>
      <rPr>
        <sz val="12"/>
        <color theme="1"/>
        <rFont val="Calibri"/>
        <family val="2"/>
        <scheme val="minor"/>
      </rPr>
      <t>.</t>
    </r>
  </si>
  <si>
    <r>
      <rPr>
        <b/>
        <sz val="14"/>
        <rFont val="Calibri"/>
        <family val="2"/>
        <scheme val="minor"/>
      </rPr>
      <t xml:space="preserve">ALTERNATIVE COMPLIANCE APPLICATION </t>
    </r>
    <r>
      <rPr>
        <b/>
        <sz val="14"/>
        <color theme="0"/>
        <rFont val="Calibri"/>
        <family val="2"/>
        <scheme val="minor"/>
      </rPr>
      <t xml:space="preserve">        </t>
    </r>
    <r>
      <rPr>
        <b/>
        <sz val="14"/>
        <color rgb="FFFF0000"/>
        <rFont val="Calibri"/>
        <family val="2"/>
        <scheme val="minor"/>
      </rPr>
      <t xml:space="preserve"> </t>
    </r>
    <r>
      <rPr>
        <b/>
        <sz val="10"/>
        <color rgb="FFFF0000"/>
        <rFont val="Calibri"/>
        <family val="2"/>
        <scheme val="minor"/>
      </rPr>
      <t>(For best user interface, view in ‘Normal’ view.)</t>
    </r>
  </si>
  <si>
    <t>• For best user interface, view the Application worksheet in ‘Normal’ 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</si>
</sst>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0.0%"/>
  </numFmts>
  <fonts count="9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b/>
      <sz val="12"/>
      <color theme="1"/>
      <name val="Calibri"/>
      <family val="2"/>
      <scheme val="minor"/>
    </font>
    <font>
      <b/>
      <sz val="10"/>
      <color rgb="FF000000"/>
      <name val="Calibri"/>
      <family val="2"/>
    </font>
    <font>
      <i/>
      <sz val="11"/>
      <color indexed="8"/>
      <name val="Calibri"/>
      <family val="2"/>
    </font>
    <font>
      <b/>
      <sz val="9"/>
      <color indexed="81"/>
      <name val="Tahoma"/>
      <family val="2"/>
    </font>
    <font>
      <sz val="9"/>
      <color indexed="81"/>
      <name val="Tahoma"/>
      <family val="2"/>
    </font>
    <font>
      <b/>
      <sz val="11"/>
      <color rgb="FF000000"/>
      <name val="Calibri"/>
      <family val="2"/>
    </font>
    <font>
      <sz val="11"/>
      <color rgb="FF000000"/>
      <name val="Calibri"/>
      <family val="2"/>
    </font>
    <font>
      <vertAlign val="superscript"/>
      <sz val="11"/>
      <color theme="1"/>
      <name val="Calibri"/>
      <family val="2"/>
    </font>
    <font>
      <i/>
      <sz val="11"/>
      <color theme="1"/>
      <name val="Calibri"/>
      <family val="2"/>
    </font>
    <font>
      <sz val="11"/>
      <color theme="1"/>
      <name val="Calibri"/>
      <family val="2"/>
    </font>
    <font>
      <b/>
      <sz val="11"/>
      <color theme="1"/>
      <name val="Calibri"/>
      <family val="2"/>
    </font>
    <font>
      <b/>
      <sz val="11"/>
      <color indexed="18"/>
      <name val="Calibri"/>
      <family val="2"/>
    </font>
    <font>
      <i/>
      <sz val="12"/>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theme="2" tint="-0.749992370372631"/>
      <name val="Calibri"/>
      <family val="2"/>
    </font>
    <font>
      <sz val="10"/>
      <color theme="2" tint="-0.499984740745262"/>
      <name val="Calibri"/>
      <family val="2"/>
    </font>
    <font>
      <sz val="10"/>
      <color theme="2" tint="-0.249977111117893"/>
      <name val="Calibri"/>
      <family val="2"/>
    </font>
    <font>
      <sz val="11"/>
      <color theme="2" tint="-0.749961851863155"/>
      <name val="Calibri"/>
      <family val="2"/>
    </font>
    <font>
      <b/>
      <i/>
      <u/>
      <sz val="12"/>
      <color theme="1"/>
      <name val="Calibri"/>
      <family val="2"/>
      <scheme val="minor"/>
    </font>
    <font>
      <b/>
      <sz val="10"/>
      <color theme="2" tint="-0.89999084444715716"/>
      <name val="Calibri"/>
      <family val="2"/>
    </font>
    <font>
      <sz val="12"/>
      <color theme="1"/>
      <name val="Calibri"/>
      <family val="2"/>
    </font>
    <font>
      <b/>
      <sz val="11"/>
      <name val="Calibri"/>
      <family val="2"/>
    </font>
    <font>
      <vertAlign val="superscript"/>
      <sz val="11"/>
      <color rgb="FF000000"/>
      <name val="Calibri"/>
      <family val="2"/>
    </font>
    <font>
      <b/>
      <vertAlign val="superscript"/>
      <sz val="11"/>
      <color theme="1"/>
      <name val="Calibri"/>
      <family val="2"/>
    </font>
    <font>
      <u/>
      <sz val="12"/>
      <color theme="1"/>
      <name val="Calibri"/>
      <family val="2"/>
      <scheme val="minor"/>
    </font>
    <font>
      <i/>
      <sz val="11"/>
      <color rgb="FFFF0000"/>
      <name val="Calibri"/>
      <family val="2"/>
      <scheme val="minor"/>
    </font>
    <font>
      <b/>
      <sz val="11"/>
      <color indexed="8"/>
      <name val="Calibri"/>
      <family val="2"/>
    </font>
    <font>
      <sz val="11"/>
      <color indexed="8"/>
      <name val="Calibri"/>
      <family val="2"/>
    </font>
    <font>
      <sz val="11"/>
      <name val="Calibri"/>
      <family val="2"/>
    </font>
    <font>
      <b/>
      <sz val="11"/>
      <color rgb="FF0070C0"/>
      <name val="Calibri"/>
      <family val="2"/>
    </font>
    <font>
      <b/>
      <sz val="11"/>
      <color theme="0"/>
      <name val="Calibri"/>
      <family val="2"/>
      <scheme val="minor"/>
    </font>
    <font>
      <sz val="11"/>
      <color theme="0"/>
      <name val="Calibri"/>
      <family val="2"/>
      <scheme val="minor"/>
    </font>
    <font>
      <b/>
      <sz val="11"/>
      <color theme="0"/>
      <name val="Calibri"/>
      <family val="2"/>
    </font>
    <font>
      <sz val="12"/>
      <color theme="0"/>
      <name val="Calibri"/>
      <family val="2"/>
      <scheme val="minor"/>
    </font>
    <font>
      <sz val="11"/>
      <color theme="0"/>
      <name val="Calibri"/>
      <family val="2"/>
    </font>
    <font>
      <i/>
      <sz val="11"/>
      <color theme="0"/>
      <name val="Calibri"/>
      <family val="2"/>
    </font>
    <font>
      <sz val="11"/>
      <color rgb="FF0070C0"/>
      <name val="Calibri"/>
      <family val="2"/>
    </font>
    <font>
      <b/>
      <sz val="14"/>
      <color rgb="FF0070C0"/>
      <name val="Calibri"/>
      <family val="2"/>
      <scheme val="minor"/>
    </font>
    <font>
      <b/>
      <strike/>
      <sz val="10"/>
      <color rgb="FF000000"/>
      <name val="Calibri"/>
      <family val="2"/>
    </font>
    <font>
      <strike/>
      <sz val="11"/>
      <color theme="1"/>
      <name val="Calibri"/>
      <family val="2"/>
      <scheme val="minor"/>
    </font>
    <font>
      <b/>
      <strike/>
      <sz val="10"/>
      <color theme="2" tint="-0.89999084444715716"/>
      <name val="Calibri"/>
      <family val="2"/>
    </font>
    <font>
      <b/>
      <strike/>
      <sz val="11"/>
      <color rgb="FF000000"/>
      <name val="Calibri"/>
      <family val="2"/>
    </font>
    <font>
      <b/>
      <sz val="14"/>
      <color theme="0"/>
      <name val="Calibri"/>
      <family val="2"/>
      <scheme val="minor"/>
    </font>
    <font>
      <sz val="10"/>
      <color theme="0"/>
      <name val="Calibri"/>
      <family val="2"/>
      <scheme val="minor"/>
    </font>
    <font>
      <b/>
      <sz val="10"/>
      <color rgb="FF000000"/>
      <name val="Calibri"/>
      <family val="2"/>
      <scheme val="minor"/>
    </font>
    <font>
      <b/>
      <sz val="10"/>
      <color rgb="FFFF0000"/>
      <name val="Calibri"/>
      <family val="2"/>
      <scheme val="minor"/>
    </font>
    <font>
      <b/>
      <sz val="14"/>
      <color theme="0"/>
      <name val="Calibri"/>
      <family val="2"/>
    </font>
    <font>
      <u/>
      <sz val="10"/>
      <color theme="10"/>
      <name val="Calibri"/>
      <family val="2"/>
      <scheme val="minor"/>
    </font>
    <font>
      <b/>
      <u/>
      <sz val="10"/>
      <color theme="1"/>
      <name val="Calibri"/>
      <family val="2"/>
      <scheme val="minor"/>
    </font>
    <font>
      <b/>
      <sz val="10"/>
      <color theme="1"/>
      <name val="Calibri"/>
      <family val="2"/>
    </font>
    <font>
      <b/>
      <sz val="9"/>
      <color rgb="FF000000"/>
      <name val="Calibri"/>
      <family val="2"/>
    </font>
    <font>
      <sz val="9"/>
      <color theme="2" tint="-0.89999084444715716"/>
      <name val="Calibri"/>
      <family val="2"/>
    </font>
    <font>
      <sz val="9"/>
      <color theme="2" tint="-0.749992370372631"/>
      <name val="Calibri"/>
      <family val="2"/>
    </font>
    <font>
      <sz val="9"/>
      <color theme="2" tint="-0.499984740745262"/>
      <name val="Calibri"/>
      <family val="2"/>
    </font>
    <font>
      <sz val="9"/>
      <color theme="2" tint="-0.249977111117893"/>
      <name val="Calibri"/>
      <family val="2"/>
    </font>
    <font>
      <sz val="9"/>
      <color rgb="FF000000"/>
      <name val="Calibri"/>
      <family val="2"/>
    </font>
    <font>
      <sz val="9"/>
      <color theme="2" tint="-0.749961851863155"/>
      <name val="Calibri"/>
      <family val="2"/>
    </font>
    <font>
      <b/>
      <sz val="9"/>
      <color theme="1"/>
      <name val="Calibri"/>
      <family val="2"/>
    </font>
    <font>
      <sz val="12"/>
      <color rgb="FFFF0000"/>
      <name val="Calibri"/>
      <family val="2"/>
      <scheme val="minor"/>
    </font>
    <font>
      <i/>
      <sz val="10"/>
      <color rgb="FFFF0000"/>
      <name val="Calibri"/>
      <family val="2"/>
    </font>
    <font>
      <b/>
      <sz val="12"/>
      <color rgb="FFFF0000"/>
      <name val="Calibri"/>
      <family val="2"/>
      <scheme val="minor"/>
    </font>
    <font>
      <sz val="12"/>
      <color theme="1"/>
      <name val="Calibri"/>
      <family val="2"/>
      <scheme val="minor"/>
    </font>
    <font>
      <sz val="11"/>
      <color indexed="8"/>
      <name val="Calibri"/>
      <family val="2"/>
      <charset val="2"/>
    </font>
    <font>
      <sz val="11"/>
      <name val="Wingdings"/>
      <charset val="2"/>
    </font>
    <font>
      <b/>
      <sz val="11"/>
      <name val="Wingdings"/>
      <charset val="2"/>
    </font>
    <font>
      <u/>
      <sz val="11"/>
      <color theme="1"/>
      <name val="Calibri"/>
      <family val="2"/>
      <scheme val="minor"/>
    </font>
    <font>
      <sz val="11"/>
      <color rgb="FFFF0000"/>
      <name val="Calibri"/>
      <family val="2"/>
    </font>
    <font>
      <sz val="11"/>
      <color theme="1"/>
      <name val="Wingdings"/>
      <charset val="2"/>
    </font>
    <font>
      <sz val="11"/>
      <color theme="1"/>
      <name val="Calibri"/>
      <family val="2"/>
      <charset val="2"/>
      <scheme val="minor"/>
    </font>
    <font>
      <sz val="12"/>
      <name val="Calibri"/>
      <family val="2"/>
      <scheme val="minor"/>
    </font>
    <font>
      <sz val="8"/>
      <color theme="1"/>
      <name val="Calibri"/>
      <family val="2"/>
    </font>
    <font>
      <u/>
      <sz val="11"/>
      <name val="Calibri"/>
      <family val="2"/>
    </font>
    <font>
      <b/>
      <u/>
      <sz val="12"/>
      <color theme="1"/>
      <name val="Calibri"/>
      <family val="2"/>
      <scheme val="minor"/>
    </font>
    <font>
      <b/>
      <sz val="14"/>
      <color rgb="FFFF0000"/>
      <name val="Calibri"/>
      <family val="2"/>
      <scheme val="minor"/>
    </font>
    <font>
      <b/>
      <sz val="14"/>
      <name val="Calibri"/>
      <family val="2"/>
      <scheme val="minor"/>
    </font>
  </fonts>
  <fills count="1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indexed="22"/>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0.249977111117893"/>
        <bgColor indexed="64"/>
      </patternFill>
    </fill>
    <fill>
      <patternFill patternType="lightUp">
        <fgColor theme="0" tint="-0.34998626667073579"/>
        <bgColor theme="6" tint="0.59999389629810485"/>
      </patternFill>
    </fill>
    <fill>
      <patternFill patternType="solid">
        <fgColor theme="3" tint="0.79998168889431442"/>
        <bgColor indexed="64"/>
      </patternFill>
    </fill>
    <fill>
      <patternFill patternType="solid">
        <fgColor theme="5" tint="0.79998168889431442"/>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indexed="64"/>
      </right>
      <top/>
      <bottom style="medium">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auto="1"/>
      </top>
      <bottom style="thin">
        <color indexed="64"/>
      </bottom>
      <diagonal/>
    </border>
  </borders>
  <cellStyleXfs count="11">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9" fontId="77" fillId="0" borderId="0" applyFont="0" applyFill="0" applyBorder="0" applyAlignment="0" applyProtection="0"/>
  </cellStyleXfs>
  <cellXfs count="446">
    <xf numFmtId="0" fontId="0" fillId="0" borderId="0" xfId="0"/>
    <xf numFmtId="0" fontId="0" fillId="6" borderId="0" xfId="0" applyFill="1"/>
    <xf numFmtId="0" fontId="0" fillId="7" borderId="2" xfId="0" applyFill="1" applyBorder="1"/>
    <xf numFmtId="0" fontId="8" fillId="7" borderId="4" xfId="0" applyFont="1" applyFill="1" applyBorder="1"/>
    <xf numFmtId="0" fontId="0" fillId="7" borderId="0" xfId="0" applyFill="1"/>
    <xf numFmtId="0" fontId="0" fillId="7" borderId="5" xfId="0" applyFill="1" applyBorder="1"/>
    <xf numFmtId="0" fontId="0" fillId="7" borderId="4" xfId="0" applyFill="1" applyBorder="1"/>
    <xf numFmtId="0" fontId="13" fillId="7" borderId="4" xfId="0" applyFont="1" applyFill="1" applyBorder="1"/>
    <xf numFmtId="2" fontId="0" fillId="7" borderId="0" xfId="0" applyNumberFormat="1" applyFill="1"/>
    <xf numFmtId="0" fontId="22" fillId="6" borderId="0" xfId="0" applyFont="1" applyFill="1" applyAlignment="1">
      <alignment horizontal="right"/>
    </xf>
    <xf numFmtId="0" fontId="23" fillId="6" borderId="0" xfId="0" applyFont="1" applyFill="1"/>
    <xf numFmtId="0" fontId="20" fillId="6" borderId="0" xfId="0" applyFont="1" applyFill="1"/>
    <xf numFmtId="0" fontId="23" fillId="6" borderId="0" xfId="0" applyFont="1" applyFill="1" applyAlignment="1">
      <alignment horizontal="left"/>
    </xf>
    <xf numFmtId="0" fontId="23" fillId="6" borderId="0" xfId="0" applyFont="1" applyFill="1" applyAlignment="1">
      <alignment horizontal="left" wrapText="1"/>
    </xf>
    <xf numFmtId="0" fontId="8" fillId="6" borderId="0" xfId="0" applyFont="1" applyFill="1" applyAlignment="1">
      <alignment horizontal="right"/>
    </xf>
    <xf numFmtId="0" fontId="14" fillId="7" borderId="4" xfId="0" applyFont="1" applyFill="1" applyBorder="1"/>
    <xf numFmtId="0" fontId="0" fillId="7" borderId="4" xfId="0" applyFill="1" applyBorder="1" applyAlignment="1">
      <alignment shrinkToFit="1"/>
    </xf>
    <xf numFmtId="0" fontId="0" fillId="7" borderId="0" xfId="0" applyFill="1" applyAlignment="1">
      <alignment shrinkToFit="1"/>
    </xf>
    <xf numFmtId="0" fontId="0" fillId="7" borderId="5" xfId="0" applyFill="1" applyBorder="1" applyAlignment="1">
      <alignment shrinkToFit="1"/>
    </xf>
    <xf numFmtId="0" fontId="26" fillId="7" borderId="4" xfId="0" applyFont="1" applyFill="1" applyBorder="1" applyAlignment="1">
      <alignment shrinkToFit="1"/>
    </xf>
    <xf numFmtId="0" fontId="28" fillId="0" borderId="0" xfId="0" applyFont="1"/>
    <xf numFmtId="0" fontId="28" fillId="6" borderId="0" xfId="0" applyFont="1" applyFill="1"/>
    <xf numFmtId="0" fontId="20" fillId="4" borderId="9" xfId="0" applyFont="1" applyFill="1" applyBorder="1" applyAlignment="1">
      <alignment vertical="center"/>
    </xf>
    <xf numFmtId="0" fontId="20" fillId="0" borderId="9" xfId="0" applyFont="1" applyBorder="1" applyAlignment="1">
      <alignment horizontal="center" vertical="center"/>
    </xf>
    <xf numFmtId="0" fontId="30" fillId="0" borderId="9" xfId="0" applyFont="1" applyBorder="1" applyAlignment="1">
      <alignment horizontal="center" vertical="center"/>
    </xf>
    <xf numFmtId="0" fontId="31" fillId="0" borderId="9" xfId="0" applyFont="1" applyBorder="1" applyAlignment="1">
      <alignment horizontal="center" vertical="center"/>
    </xf>
    <xf numFmtId="0" fontId="32" fillId="0" borderId="9" xfId="0" applyFont="1" applyBorder="1" applyAlignment="1">
      <alignment horizontal="center" vertical="center"/>
    </xf>
    <xf numFmtId="0" fontId="33" fillId="0" borderId="9" xfId="0" applyFont="1" applyBorder="1" applyAlignment="1">
      <alignment horizontal="center" vertical="center"/>
    </xf>
    <xf numFmtId="0" fontId="34" fillId="7" borderId="1" xfId="0" applyFont="1" applyFill="1" applyBorder="1"/>
    <xf numFmtId="0" fontId="35" fillId="0" borderId="9" xfId="0" applyFont="1" applyBorder="1" applyAlignment="1">
      <alignment horizontal="center" vertical="center"/>
    </xf>
    <xf numFmtId="0" fontId="19" fillId="0" borderId="9" xfId="0" applyFont="1" applyBorder="1" applyAlignment="1">
      <alignment horizontal="center" vertical="center"/>
    </xf>
    <xf numFmtId="0" fontId="34" fillId="7" borderId="2" xfId="0" applyFont="1" applyFill="1" applyBorder="1"/>
    <xf numFmtId="0" fontId="15" fillId="4" borderId="9" xfId="0" applyFont="1" applyFill="1" applyBorder="1" applyAlignment="1">
      <alignment horizontal="center" vertical="center"/>
    </xf>
    <xf numFmtId="0" fontId="34" fillId="7" borderId="0" xfId="0" applyFont="1" applyFill="1"/>
    <xf numFmtId="0" fontId="24" fillId="6" borderId="0" xfId="0" applyFont="1" applyFill="1" applyAlignment="1">
      <alignment horizontal="right"/>
    </xf>
    <xf numFmtId="0" fontId="7" fillId="7" borderId="4" xfId="0" applyFont="1" applyFill="1" applyBorder="1"/>
    <xf numFmtId="0" fontId="0" fillId="0" borderId="0" xfId="0" applyAlignment="1">
      <alignment horizontal="center"/>
    </xf>
    <xf numFmtId="0" fontId="36" fillId="6" borderId="0" xfId="0" quotePrefix="1" applyFont="1" applyFill="1"/>
    <xf numFmtId="0" fontId="0" fillId="7" borderId="5" xfId="0" applyFill="1" applyBorder="1" applyAlignment="1">
      <alignment horizontal="left"/>
    </xf>
    <xf numFmtId="0" fontId="15" fillId="4" borderId="13" xfId="0" applyFont="1" applyFill="1" applyBorder="1" applyAlignment="1">
      <alignment horizontal="center" vertical="center"/>
    </xf>
    <xf numFmtId="0" fontId="15" fillId="4" borderId="18" xfId="0" applyFont="1" applyFill="1" applyBorder="1" applyAlignment="1">
      <alignment vertical="center" wrapText="1"/>
    </xf>
    <xf numFmtId="0" fontId="15" fillId="4" borderId="19" xfId="0" applyFont="1" applyFill="1" applyBorder="1" applyAlignment="1">
      <alignment vertical="center" wrapText="1"/>
    </xf>
    <xf numFmtId="0" fontId="15" fillId="4" borderId="20" xfId="0" applyFont="1" applyFill="1" applyBorder="1" applyAlignment="1">
      <alignment vertical="center" wrapText="1"/>
    </xf>
    <xf numFmtId="0" fontId="15" fillId="4" borderId="13" xfId="0" applyFont="1" applyFill="1" applyBorder="1" applyAlignment="1">
      <alignment vertical="center"/>
    </xf>
    <xf numFmtId="0" fontId="15" fillId="4" borderId="9" xfId="0" applyFont="1" applyFill="1" applyBorder="1" applyAlignment="1">
      <alignment vertical="center"/>
    </xf>
    <xf numFmtId="0" fontId="24" fillId="3" borderId="14" xfId="0" applyFont="1" applyFill="1" applyBorder="1" applyAlignment="1">
      <alignment horizontal="left" indent="1"/>
    </xf>
    <xf numFmtId="0" fontId="24" fillId="3" borderId="13" xfId="0" applyFont="1" applyFill="1" applyBorder="1" applyAlignment="1">
      <alignment horizontal="left" indent="1"/>
    </xf>
    <xf numFmtId="0" fontId="23" fillId="6" borderId="0" xfId="0" quotePrefix="1" applyFont="1" applyFill="1"/>
    <xf numFmtId="0" fontId="37" fillId="6" borderId="0" xfId="0" applyFont="1" applyFill="1" applyAlignment="1">
      <alignment horizontal="left" indent="1"/>
    </xf>
    <xf numFmtId="0" fontId="24" fillId="0" borderId="0" xfId="0" applyFont="1" applyAlignment="1">
      <alignment horizontal="left"/>
    </xf>
    <xf numFmtId="0" fontId="24" fillId="0" borderId="0" xfId="0" applyFont="1"/>
    <xf numFmtId="0" fontId="24" fillId="0" borderId="11" xfId="0" applyFont="1" applyBorder="1" applyAlignment="1">
      <alignment wrapText="1"/>
    </xf>
    <xf numFmtId="0" fontId="36" fillId="6" borderId="0" xfId="0" quotePrefix="1" applyFont="1" applyFill="1" applyAlignment="1">
      <alignment horizontal="right"/>
    </xf>
    <xf numFmtId="0" fontId="4" fillId="0" borderId="0" xfId="0" applyFont="1"/>
    <xf numFmtId="0" fontId="4" fillId="11" borderId="0" xfId="0" applyFont="1" applyFill="1"/>
    <xf numFmtId="0" fontId="46" fillId="0" borderId="0" xfId="0" applyFont="1" applyAlignment="1">
      <alignment horizontal="left"/>
    </xf>
    <xf numFmtId="0" fontId="4" fillId="0" borderId="0" xfId="0" applyFont="1" applyAlignment="1">
      <alignment horizontal="left"/>
    </xf>
    <xf numFmtId="0" fontId="13" fillId="10" borderId="0" xfId="0" applyFont="1" applyFill="1"/>
    <xf numFmtId="0" fontId="4" fillId="10" borderId="0" xfId="0" applyFont="1" applyFill="1"/>
    <xf numFmtId="0" fontId="4" fillId="10" borderId="23" xfId="0" applyFont="1" applyFill="1" applyBorder="1"/>
    <xf numFmtId="0" fontId="46" fillId="10" borderId="25" xfId="0" applyFont="1" applyFill="1" applyBorder="1" applyAlignment="1">
      <alignment horizontal="left"/>
    </xf>
    <xf numFmtId="1" fontId="0" fillId="7" borderId="0" xfId="0" applyNumberFormat="1" applyFill="1" applyAlignment="1">
      <alignment horizontal="center" shrinkToFit="1"/>
    </xf>
    <xf numFmtId="10" fontId="7" fillId="3" borderId="9" xfId="0" applyNumberFormat="1" applyFont="1" applyFill="1" applyBorder="1" applyAlignment="1">
      <alignment horizontal="center"/>
    </xf>
    <xf numFmtId="0" fontId="0" fillId="0" borderId="9" xfId="0" applyBorder="1" applyAlignment="1">
      <alignment horizontal="center"/>
    </xf>
    <xf numFmtId="0" fontId="54" fillId="4" borderId="13" xfId="0" applyFont="1" applyFill="1" applyBorder="1" applyAlignment="1">
      <alignment horizontal="center" vertical="center"/>
    </xf>
    <xf numFmtId="10" fontId="55" fillId="3" borderId="9" xfId="0" applyNumberFormat="1" applyFont="1" applyFill="1" applyBorder="1" applyAlignment="1">
      <alignment horizontal="center"/>
    </xf>
    <xf numFmtId="0" fontId="56" fillId="0" borderId="9" xfId="0" applyFont="1" applyBorder="1" applyAlignment="1">
      <alignment horizontal="center" vertical="center"/>
    </xf>
    <xf numFmtId="0" fontId="57" fillId="0" borderId="9" xfId="0" applyFont="1" applyBorder="1" applyAlignment="1">
      <alignment horizontal="center" vertical="center"/>
    </xf>
    <xf numFmtId="0" fontId="58" fillId="11" borderId="0" xfId="0" applyFont="1" applyFill="1" applyAlignment="1">
      <alignment horizontal="left"/>
    </xf>
    <xf numFmtId="0" fontId="0" fillId="3" borderId="0" xfId="0" applyFill="1"/>
    <xf numFmtId="0" fontId="23" fillId="3" borderId="0" xfId="0" applyFont="1" applyFill="1" applyAlignment="1">
      <alignment horizontal="right"/>
    </xf>
    <xf numFmtId="0" fontId="20" fillId="3" borderId="9" xfId="0" applyFont="1" applyFill="1" applyBorder="1" applyAlignment="1">
      <alignment vertical="center"/>
    </xf>
    <xf numFmtId="0" fontId="4" fillId="6" borderId="0" xfId="0" applyFont="1" applyFill="1" applyAlignment="1">
      <alignment vertical="top"/>
    </xf>
    <xf numFmtId="0" fontId="28" fillId="3" borderId="0" xfId="0" applyFont="1" applyFill="1"/>
    <xf numFmtId="0" fontId="4" fillId="6" borderId="21" xfId="0" applyFont="1" applyFill="1" applyBorder="1" applyAlignment="1">
      <alignment horizontal="left" vertical="top"/>
    </xf>
    <xf numFmtId="0" fontId="4" fillId="6" borderId="21" xfId="0" applyFont="1" applyFill="1" applyBorder="1" applyAlignment="1">
      <alignment vertical="top"/>
    </xf>
    <xf numFmtId="0" fontId="4" fillId="6" borderId="0" xfId="0" applyFont="1" applyFill="1" applyAlignment="1">
      <alignment horizontal="left" vertical="top"/>
    </xf>
    <xf numFmtId="3" fontId="23" fillId="6" borderId="0" xfId="0" applyNumberFormat="1" applyFont="1" applyFill="1" applyAlignment="1">
      <alignment horizontal="center"/>
    </xf>
    <xf numFmtId="9" fontId="23" fillId="6" borderId="0" xfId="0" applyNumberFormat="1" applyFont="1" applyFill="1" applyAlignment="1">
      <alignment horizontal="center"/>
    </xf>
    <xf numFmtId="0" fontId="24" fillId="6" borderId="0" xfId="0" applyFont="1" applyFill="1" applyAlignment="1">
      <alignment horizontal="left" indent="1"/>
    </xf>
    <xf numFmtId="3" fontId="23" fillId="6" borderId="15" xfId="0" applyNumberFormat="1" applyFont="1" applyFill="1" applyBorder="1" applyAlignment="1">
      <alignment horizontal="center"/>
    </xf>
    <xf numFmtId="0" fontId="24" fillId="6" borderId="0" xfId="0" applyFont="1" applyFill="1"/>
    <xf numFmtId="0" fontId="0" fillId="6" borderId="0" xfId="0" applyFill="1" applyAlignment="1">
      <alignment vertical="top"/>
    </xf>
    <xf numFmtId="0" fontId="41" fillId="6" borderId="0" xfId="0" applyFont="1" applyFill="1" applyAlignment="1">
      <alignment vertical="top"/>
    </xf>
    <xf numFmtId="0" fontId="66" fillId="0" borderId="9" xfId="0" applyFont="1" applyBorder="1" applyAlignment="1">
      <alignment horizontal="center" vertical="center"/>
    </xf>
    <xf numFmtId="0" fontId="67" fillId="0" borderId="9" xfId="0" applyFont="1" applyBorder="1" applyAlignment="1">
      <alignment horizontal="center" vertical="center"/>
    </xf>
    <xf numFmtId="0" fontId="68" fillId="0" borderId="9" xfId="0" applyFont="1" applyBorder="1" applyAlignment="1">
      <alignment horizontal="center" vertical="center"/>
    </xf>
    <xf numFmtId="0" fontId="69" fillId="0" borderId="9" xfId="0" applyFont="1" applyBorder="1" applyAlignment="1">
      <alignment horizontal="center" vertical="center"/>
    </xf>
    <xf numFmtId="0" fontId="70" fillId="0" borderId="9" xfId="0" applyFont="1" applyBorder="1" applyAlignment="1">
      <alignment horizontal="center" vertical="center"/>
    </xf>
    <xf numFmtId="0" fontId="71" fillId="0" borderId="9" xfId="0" applyFont="1" applyBorder="1" applyAlignment="1">
      <alignment horizontal="center" vertical="center"/>
    </xf>
    <xf numFmtId="0" fontId="72" fillId="0" borderId="9" xfId="0" applyFont="1" applyBorder="1" applyAlignment="1">
      <alignment horizontal="center" vertical="center"/>
    </xf>
    <xf numFmtId="0" fontId="9" fillId="6" borderId="0" xfId="0" applyFont="1" applyFill="1"/>
    <xf numFmtId="0" fontId="10" fillId="6" borderId="0" xfId="0" applyFont="1" applyFill="1"/>
    <xf numFmtId="0" fontId="0" fillId="6" borderId="0" xfId="0" applyFill="1" applyAlignment="1">
      <alignment horizontal="center"/>
    </xf>
    <xf numFmtId="0" fontId="10" fillId="6" borderId="0" xfId="0" applyFont="1" applyFill="1" applyAlignment="1">
      <alignment vertical="center"/>
    </xf>
    <xf numFmtId="0" fontId="0" fillId="6" borderId="0" xfId="0" applyFill="1" applyAlignment="1">
      <alignment textRotation="90"/>
    </xf>
    <xf numFmtId="0" fontId="74" fillId="0" borderId="0" xfId="0" applyFont="1"/>
    <xf numFmtId="0" fontId="24" fillId="6" borderId="0" xfId="0" applyFont="1" applyFill="1" applyAlignment="1">
      <alignment horizontal="left"/>
    </xf>
    <xf numFmtId="0" fontId="48" fillId="10" borderId="14" xfId="0" applyFont="1" applyFill="1" applyBorder="1"/>
    <xf numFmtId="0" fontId="50" fillId="10" borderId="14" xfId="0" applyFont="1" applyFill="1" applyBorder="1"/>
    <xf numFmtId="0" fontId="51" fillId="10" borderId="14" xfId="0" applyFont="1" applyFill="1" applyBorder="1"/>
    <xf numFmtId="0" fontId="50" fillId="10" borderId="13" xfId="0" applyFont="1" applyFill="1" applyBorder="1"/>
    <xf numFmtId="0" fontId="48" fillId="10" borderId="14" xfId="0" applyFont="1" applyFill="1" applyBorder="1" applyAlignment="1">
      <alignment horizontal="left"/>
    </xf>
    <xf numFmtId="0" fontId="49" fillId="10" borderId="14" xfId="0" applyFont="1" applyFill="1" applyBorder="1"/>
    <xf numFmtId="0" fontId="49" fillId="10" borderId="13" xfId="0" applyFont="1" applyFill="1" applyBorder="1"/>
    <xf numFmtId="0" fontId="52" fillId="6" borderId="0" xfId="0" applyFont="1" applyFill="1"/>
    <xf numFmtId="0" fontId="65" fillId="6" borderId="0" xfId="0" applyFont="1" applyFill="1"/>
    <xf numFmtId="0" fontId="65" fillId="6" borderId="22" xfId="0" applyFont="1" applyFill="1" applyBorder="1"/>
    <xf numFmtId="0" fontId="48" fillId="10" borderId="12" xfId="0" applyFont="1" applyFill="1" applyBorder="1" applyAlignment="1">
      <alignment vertical="center"/>
    </xf>
    <xf numFmtId="0" fontId="48" fillId="10" borderId="12" xfId="0" applyFont="1" applyFill="1" applyBorder="1" applyAlignment="1">
      <alignment horizontal="left" vertical="center"/>
    </xf>
    <xf numFmtId="0" fontId="75" fillId="6" borderId="0" xfId="0" applyFont="1" applyFill="1" applyAlignment="1">
      <alignment vertical="top"/>
    </xf>
    <xf numFmtId="0" fontId="73" fillId="6" borderId="0" xfId="0" applyFont="1" applyFill="1"/>
    <xf numFmtId="9" fontId="73" fillId="6" borderId="0" xfId="10" applyFont="1" applyFill="1" applyAlignment="1">
      <alignment horizontal="left"/>
    </xf>
    <xf numFmtId="0" fontId="25" fillId="0" borderId="0" xfId="0" applyFont="1" applyAlignment="1">
      <alignment horizontal="left" vertical="center" wrapText="1"/>
    </xf>
    <xf numFmtId="0" fontId="5" fillId="0" borderId="0" xfId="0" applyFont="1" applyAlignment="1">
      <alignment vertical="center" wrapText="1"/>
    </xf>
    <xf numFmtId="0" fontId="43" fillId="0" borderId="0" xfId="0" applyFont="1" applyAlignment="1">
      <alignment vertical="center" wrapText="1"/>
    </xf>
    <xf numFmtId="0" fontId="44" fillId="0" borderId="0" xfId="0" applyFont="1" applyAlignment="1">
      <alignment vertical="center" wrapText="1"/>
    </xf>
    <xf numFmtId="0" fontId="43" fillId="0" borderId="0" xfId="0" applyFont="1" applyAlignment="1">
      <alignment horizontal="left" vertical="center" wrapText="1" readingOrder="1"/>
    </xf>
    <xf numFmtId="0" fontId="43" fillId="0" borderId="0" xfId="0" applyFont="1" applyAlignment="1">
      <alignment horizontal="right" vertical="center" wrapText="1" readingOrder="1"/>
    </xf>
    <xf numFmtId="0" fontId="43" fillId="5" borderId="9" xfId="0" applyFont="1" applyFill="1" applyBorder="1" applyAlignment="1">
      <alignment vertical="center" wrapText="1"/>
    </xf>
    <xf numFmtId="0" fontId="43" fillId="9" borderId="9" xfId="0" applyFont="1" applyFill="1" applyBorder="1" applyAlignment="1">
      <alignment vertical="center" wrapText="1"/>
    </xf>
    <xf numFmtId="0" fontId="43" fillId="0" borderId="9" xfId="0" applyFont="1" applyBorder="1" applyAlignment="1">
      <alignment horizontal="left" vertical="center" wrapText="1"/>
    </xf>
    <xf numFmtId="0" fontId="43" fillId="0" borderId="9" xfId="0" applyFont="1" applyBorder="1" applyAlignment="1">
      <alignment vertical="center" wrapText="1"/>
    </xf>
    <xf numFmtId="0" fontId="48" fillId="0" borderId="0" xfId="0" applyFont="1" applyAlignment="1">
      <alignment horizontal="left" vertical="center" wrapText="1"/>
    </xf>
    <xf numFmtId="0" fontId="5" fillId="3" borderId="0" xfId="0" applyFont="1" applyFill="1" applyAlignment="1">
      <alignment vertical="center"/>
    </xf>
    <xf numFmtId="0" fontId="5" fillId="0" borderId="0" xfId="0" applyFont="1" applyAlignment="1">
      <alignment vertical="center"/>
    </xf>
    <xf numFmtId="0" fontId="5" fillId="3" borderId="0" xfId="0" applyFont="1" applyFill="1" applyAlignment="1">
      <alignment vertical="center" wrapText="1" readingOrder="1"/>
    </xf>
    <xf numFmtId="0" fontId="5" fillId="0" borderId="0" xfId="0" applyFont="1" applyAlignment="1">
      <alignment vertical="center" wrapText="1" readingOrder="1"/>
    </xf>
    <xf numFmtId="0" fontId="28" fillId="3" borderId="0" xfId="0" applyFont="1" applyFill="1" applyAlignment="1">
      <alignment vertical="center"/>
    </xf>
    <xf numFmtId="0" fontId="28" fillId="0" borderId="0" xfId="0" applyFont="1" applyAlignment="1">
      <alignment vertical="center"/>
    </xf>
    <xf numFmtId="0" fontId="0" fillId="3" borderId="0" xfId="0" applyFill="1" applyAlignment="1">
      <alignment vertical="center"/>
    </xf>
    <xf numFmtId="0" fontId="76" fillId="15" borderId="16" xfId="0" applyFont="1" applyFill="1" applyBorder="1" applyAlignment="1">
      <alignment vertical="center"/>
    </xf>
    <xf numFmtId="0" fontId="76" fillId="15" borderId="21" xfId="0" applyFont="1" applyFill="1" applyBorder="1" applyAlignment="1">
      <alignment vertical="center"/>
    </xf>
    <xf numFmtId="0" fontId="76" fillId="15" borderId="17" xfId="0" applyFont="1" applyFill="1" applyBorder="1" applyAlignment="1">
      <alignment vertical="center"/>
    </xf>
    <xf numFmtId="0" fontId="76" fillId="15" borderId="22" xfId="0" applyFont="1" applyFill="1" applyBorder="1" applyAlignment="1">
      <alignment vertical="center"/>
    </xf>
    <xf numFmtId="0" fontId="76" fillId="15" borderId="24" xfId="0" applyFont="1" applyFill="1" applyBorder="1" applyAlignment="1">
      <alignment vertical="center"/>
    </xf>
    <xf numFmtId="0" fontId="0" fillId="15" borderId="26" xfId="0" applyFill="1" applyBorder="1" applyAlignment="1">
      <alignment horizontal="left" vertical="center"/>
    </xf>
    <xf numFmtId="0" fontId="0" fillId="0" borderId="0" xfId="0" applyFill="1"/>
    <xf numFmtId="0" fontId="0" fillId="6" borderId="0" xfId="0" applyFont="1" applyFill="1"/>
    <xf numFmtId="0" fontId="66" fillId="6" borderId="0" xfId="0" applyFont="1" applyFill="1" applyAlignment="1">
      <alignment horizontal="right"/>
    </xf>
    <xf numFmtId="0" fontId="73" fillId="6" borderId="0" xfId="0" applyFont="1" applyFill="1" applyAlignment="1">
      <alignment horizontal="right"/>
    </xf>
    <xf numFmtId="9" fontId="23" fillId="3" borderId="38" xfId="0" applyNumberFormat="1" applyFont="1" applyFill="1" applyBorder="1" applyAlignment="1">
      <alignment horizontal="center"/>
    </xf>
    <xf numFmtId="0" fontId="86" fillId="0" borderId="18" xfId="0" applyFont="1" applyFill="1" applyBorder="1" applyAlignment="1">
      <alignment horizontal="center" vertical="center"/>
    </xf>
    <xf numFmtId="0" fontId="5" fillId="0" borderId="0" xfId="0" applyFont="1" applyFill="1" applyAlignment="1">
      <alignment vertical="center" wrapText="1"/>
    </xf>
    <xf numFmtId="0" fontId="42" fillId="0" borderId="0" xfId="0" applyFont="1" applyFill="1" applyAlignment="1">
      <alignment vertical="center" wrapText="1"/>
    </xf>
    <xf numFmtId="0" fontId="43" fillId="0" borderId="0" xfId="0" applyFont="1" applyFill="1" applyAlignment="1">
      <alignment vertical="center" wrapText="1"/>
    </xf>
    <xf numFmtId="0" fontId="44" fillId="0" borderId="0" xfId="0" applyFont="1" applyFill="1" applyAlignment="1">
      <alignment vertical="center" wrapText="1"/>
    </xf>
    <xf numFmtId="0" fontId="44" fillId="0" borderId="0" xfId="0" applyFont="1" applyFill="1" applyAlignment="1">
      <alignment vertical="center"/>
    </xf>
    <xf numFmtId="0" fontId="43" fillId="0" borderId="0" xfId="0" applyFont="1" applyFill="1" applyAlignment="1">
      <alignment horizontal="left" vertical="center" wrapText="1"/>
    </xf>
    <xf numFmtId="0" fontId="82"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vertical="center" wrapText="1" readingOrder="1"/>
    </xf>
    <xf numFmtId="165" fontId="73" fillId="3" borderId="9" xfId="0" applyNumberFormat="1" applyFont="1" applyFill="1" applyBorder="1" applyAlignment="1">
      <alignment horizontal="center"/>
    </xf>
    <xf numFmtId="2" fontId="73" fillId="3" borderId="9" xfId="0" applyNumberFormat="1" applyFont="1" applyFill="1" applyBorder="1" applyAlignment="1">
      <alignment horizontal="center"/>
    </xf>
    <xf numFmtId="0" fontId="28" fillId="0" borderId="0" xfId="0" applyFont="1" applyFill="1" applyAlignment="1">
      <alignment vertical="center"/>
    </xf>
    <xf numFmtId="0" fontId="28" fillId="6" borderId="16" xfId="0" applyFont="1" applyFill="1" applyBorder="1" applyAlignment="1">
      <alignment vertical="center" wrapText="1"/>
    </xf>
    <xf numFmtId="0" fontId="4" fillId="0" borderId="0" xfId="0" applyFont="1" applyAlignment="1">
      <alignment vertical="center"/>
    </xf>
    <xf numFmtId="0" fontId="28" fillId="6" borderId="26" xfId="0" applyFont="1" applyFill="1" applyBorder="1" applyAlignment="1">
      <alignment vertical="center" wrapText="1"/>
    </xf>
    <xf numFmtId="0" fontId="63" fillId="6" borderId="22" xfId="9" applyFont="1" applyFill="1" applyBorder="1" applyAlignment="1">
      <alignment vertical="center"/>
    </xf>
    <xf numFmtId="0" fontId="28" fillId="6" borderId="22" xfId="0" applyFont="1" applyFill="1" applyBorder="1" applyAlignment="1">
      <alignment vertical="center"/>
    </xf>
    <xf numFmtId="0" fontId="28" fillId="6" borderId="24" xfId="0" applyFont="1" applyFill="1" applyBorder="1" applyAlignment="1">
      <alignment vertical="center"/>
    </xf>
    <xf numFmtId="0" fontId="28" fillId="6" borderId="16" xfId="0" applyFont="1" applyFill="1" applyBorder="1" applyAlignment="1">
      <alignment horizontal="left" vertical="center"/>
    </xf>
    <xf numFmtId="0" fontId="28" fillId="6" borderId="26" xfId="0" applyFont="1" applyFill="1" applyBorder="1" applyAlignment="1">
      <alignment horizontal="left" vertical="center"/>
    </xf>
    <xf numFmtId="0" fontId="43" fillId="0" borderId="0" xfId="0" applyFont="1" applyAlignment="1">
      <alignment horizontal="left" vertical="center" wrapText="1"/>
    </xf>
    <xf numFmtId="0" fontId="43" fillId="0" borderId="0" xfId="0" applyFont="1" applyAlignment="1">
      <alignment horizontal="left" vertical="center" wrapText="1" indent="2"/>
    </xf>
    <xf numFmtId="0" fontId="45" fillId="3" borderId="12" xfId="0" applyFont="1" applyFill="1" applyBorder="1" applyAlignment="1">
      <alignment horizontal="left" indent="1"/>
    </xf>
    <xf numFmtId="0" fontId="47" fillId="0" borderId="0" xfId="0" applyFont="1" applyFill="1"/>
    <xf numFmtId="0" fontId="4" fillId="0" borderId="0" xfId="0" applyFont="1" applyFill="1"/>
    <xf numFmtId="0" fontId="4" fillId="0" borderId="0" xfId="0" applyFont="1" applyFill="1" applyAlignment="1">
      <alignment vertical="center"/>
    </xf>
    <xf numFmtId="0" fontId="47" fillId="0" borderId="0" xfId="0" applyFont="1" applyFill="1" applyAlignment="1">
      <alignment vertical="center"/>
    </xf>
    <xf numFmtId="0" fontId="74" fillId="0" borderId="0" xfId="0" applyFont="1" applyFill="1" applyAlignment="1">
      <alignment vertical="center"/>
    </xf>
    <xf numFmtId="0" fontId="0" fillId="0" borderId="0" xfId="0" applyFill="1" applyAlignment="1">
      <alignment vertical="center"/>
    </xf>
    <xf numFmtId="0" fontId="43" fillId="0" borderId="0" xfId="0" applyFont="1" applyAlignment="1">
      <alignment vertical="center"/>
    </xf>
    <xf numFmtId="0" fontId="28" fillId="6" borderId="0" xfId="0" applyFont="1" applyFill="1" applyAlignment="1">
      <alignment vertical="center"/>
    </xf>
    <xf numFmtId="0" fontId="58" fillId="3" borderId="27" xfId="0" applyFont="1" applyFill="1" applyBorder="1" applyAlignment="1">
      <alignment horizontal="left" vertical="center"/>
    </xf>
    <xf numFmtId="0" fontId="28" fillId="3" borderId="28" xfId="0" applyFont="1" applyFill="1" applyBorder="1" applyAlignment="1">
      <alignment vertical="center"/>
    </xf>
    <xf numFmtId="0" fontId="27" fillId="3" borderId="29" xfId="0" applyFont="1" applyFill="1" applyBorder="1" applyAlignment="1">
      <alignment horizontal="right" vertical="center"/>
    </xf>
    <xf numFmtId="0" fontId="74" fillId="0" borderId="0" xfId="0" applyFont="1" applyFill="1"/>
    <xf numFmtId="0" fontId="58" fillId="3" borderId="27" xfId="0" applyFont="1" applyFill="1" applyBorder="1" applyAlignment="1" applyProtection="1">
      <alignment horizontal="left" vertical="center"/>
    </xf>
    <xf numFmtId="0" fontId="28" fillId="3" borderId="28" xfId="0" applyFont="1" applyFill="1" applyBorder="1" applyAlignment="1" applyProtection="1">
      <alignment vertical="center"/>
    </xf>
    <xf numFmtId="0" fontId="27" fillId="3" borderId="29" xfId="0" applyFont="1" applyFill="1" applyBorder="1" applyAlignment="1" applyProtection="1">
      <alignment horizontal="right" vertical="center"/>
    </xf>
    <xf numFmtId="0" fontId="28" fillId="6" borderId="0" xfId="0" applyFont="1" applyFill="1" applyAlignment="1" applyProtection="1">
      <alignment vertical="center"/>
    </xf>
    <xf numFmtId="0" fontId="28" fillId="3" borderId="0" xfId="0" applyFont="1" applyFill="1" applyAlignment="1" applyProtection="1">
      <alignment vertical="center"/>
    </xf>
    <xf numFmtId="0" fontId="28" fillId="0" borderId="0" xfId="0" applyFont="1" applyAlignment="1" applyProtection="1">
      <alignment vertical="center"/>
    </xf>
    <xf numFmtId="0" fontId="0" fillId="3" borderId="0" xfId="0" applyFill="1" applyAlignment="1" applyProtection="1">
      <alignment vertical="center"/>
    </xf>
    <xf numFmtId="0" fontId="74" fillId="0" borderId="0" xfId="0" applyFont="1" applyFill="1" applyAlignment="1" applyProtection="1">
      <alignment vertical="center"/>
    </xf>
    <xf numFmtId="0" fontId="0" fillId="0" borderId="0" xfId="0" applyFill="1" applyAlignment="1" applyProtection="1">
      <alignment vertical="center"/>
    </xf>
    <xf numFmtId="0" fontId="28" fillId="0" borderId="0" xfId="0" applyFont="1" applyFill="1" applyAlignment="1" applyProtection="1">
      <alignment vertical="center"/>
    </xf>
    <xf numFmtId="0" fontId="28" fillId="6" borderId="0" xfId="0" applyFont="1" applyFill="1" applyProtection="1"/>
    <xf numFmtId="0" fontId="28" fillId="3" borderId="0" xfId="0" applyFont="1" applyFill="1" applyProtection="1"/>
    <xf numFmtId="0" fontId="28" fillId="0" borderId="0" xfId="0" applyFont="1" applyProtection="1"/>
    <xf numFmtId="0" fontId="0" fillId="3" borderId="0" xfId="0" applyFill="1" applyProtection="1"/>
    <xf numFmtId="0" fontId="0" fillId="0" borderId="0" xfId="0" applyProtection="1"/>
    <xf numFmtId="0" fontId="48" fillId="10" borderId="12" xfId="0" applyFont="1" applyFill="1" applyBorder="1" applyAlignment="1" applyProtection="1">
      <alignment vertical="center"/>
    </xf>
    <xf numFmtId="0" fontId="48" fillId="10" borderId="14" xfId="0" applyFont="1" applyFill="1" applyBorder="1" applyProtection="1"/>
    <xf numFmtId="0" fontId="50" fillId="10" borderId="14" xfId="0" applyFont="1" applyFill="1" applyBorder="1" applyProtection="1"/>
    <xf numFmtId="0" fontId="51" fillId="10" borderId="14" xfId="0" applyFont="1" applyFill="1" applyBorder="1" applyProtection="1"/>
    <xf numFmtId="0" fontId="49" fillId="10" borderId="14" xfId="0" applyFont="1" applyFill="1" applyBorder="1" applyProtection="1"/>
    <xf numFmtId="0" fontId="49" fillId="10" borderId="13" xfId="0" applyFont="1" applyFill="1" applyBorder="1" applyProtection="1"/>
    <xf numFmtId="0" fontId="0" fillId="6" borderId="0" xfId="0" applyFill="1" applyProtection="1"/>
    <xf numFmtId="0" fontId="9" fillId="6" borderId="0" xfId="0" applyFont="1" applyFill="1" applyProtection="1"/>
    <xf numFmtId="0" fontId="34" fillId="7" borderId="1" xfId="0" applyFont="1" applyFill="1" applyBorder="1" applyProtection="1"/>
    <xf numFmtId="0" fontId="0" fillId="7" borderId="2" xfId="0" applyFill="1" applyBorder="1" applyProtection="1"/>
    <xf numFmtId="0" fontId="34" fillId="7" borderId="2" xfId="0" applyFont="1" applyFill="1" applyBorder="1" applyProtection="1"/>
    <xf numFmtId="0" fontId="34" fillId="7" borderId="0" xfId="0" applyFont="1" applyFill="1" applyProtection="1"/>
    <xf numFmtId="0" fontId="23" fillId="6" borderId="0" xfId="0" applyFont="1" applyFill="1" applyAlignment="1" applyProtection="1">
      <alignment horizontal="left"/>
    </xf>
    <xf numFmtId="0" fontId="8" fillId="6" borderId="0" xfId="0" applyFont="1" applyFill="1" applyAlignment="1" applyProtection="1">
      <alignment horizontal="right"/>
    </xf>
    <xf numFmtId="0" fontId="7" fillId="7" borderId="4" xfId="0" applyFont="1" applyFill="1" applyBorder="1" applyProtection="1"/>
    <xf numFmtId="0" fontId="0" fillId="7" borderId="0" xfId="0" applyFill="1" applyProtection="1"/>
    <xf numFmtId="0" fontId="0" fillId="7" borderId="5" xfId="0" applyFill="1" applyBorder="1" applyProtection="1"/>
    <xf numFmtId="0" fontId="8" fillId="7" borderId="4" xfId="0" applyFont="1" applyFill="1" applyBorder="1" applyProtection="1"/>
    <xf numFmtId="0" fontId="23" fillId="6" borderId="0" xfId="0" applyFont="1" applyFill="1" applyProtection="1"/>
    <xf numFmtId="0" fontId="86" fillId="0" borderId="18" xfId="0" applyFont="1" applyFill="1" applyBorder="1" applyAlignment="1" applyProtection="1">
      <alignment horizontal="center" vertical="center"/>
    </xf>
    <xf numFmtId="0" fontId="10" fillId="6" borderId="0" xfId="0" applyFont="1" applyFill="1" applyProtection="1"/>
    <xf numFmtId="0" fontId="0" fillId="7" borderId="5" xfId="0" applyFill="1" applyBorder="1" applyAlignment="1" applyProtection="1">
      <alignment horizontal="left"/>
    </xf>
    <xf numFmtId="9" fontId="23" fillId="3" borderId="38" xfId="0" applyNumberFormat="1" applyFont="1" applyFill="1" applyBorder="1" applyAlignment="1" applyProtection="1">
      <alignment horizontal="center"/>
    </xf>
    <xf numFmtId="0" fontId="0" fillId="6" borderId="0" xfId="0" applyFill="1" applyAlignment="1" applyProtection="1">
      <alignment horizontal="center"/>
    </xf>
    <xf numFmtId="0" fontId="23" fillId="6" borderId="0" xfId="0" applyFont="1" applyFill="1" applyAlignment="1" applyProtection="1">
      <alignment horizontal="left" wrapText="1"/>
    </xf>
    <xf numFmtId="3" fontId="23" fillId="6" borderId="15" xfId="0" applyNumberFormat="1" applyFont="1" applyFill="1" applyBorder="1" applyAlignment="1" applyProtection="1">
      <alignment horizontal="center"/>
    </xf>
    <xf numFmtId="3" fontId="23" fillId="6" borderId="0" xfId="0" applyNumberFormat="1" applyFont="1" applyFill="1" applyAlignment="1" applyProtection="1">
      <alignment horizontal="center"/>
    </xf>
    <xf numFmtId="9" fontId="23" fillId="6" borderId="0" xfId="0" applyNumberFormat="1" applyFont="1" applyFill="1" applyAlignment="1" applyProtection="1">
      <alignment horizontal="center"/>
    </xf>
    <xf numFmtId="0" fontId="26" fillId="7" borderId="4" xfId="0" applyFont="1" applyFill="1" applyBorder="1" applyAlignment="1" applyProtection="1">
      <alignment shrinkToFit="1"/>
    </xf>
    <xf numFmtId="0" fontId="24" fillId="6" borderId="0" xfId="0" applyFont="1" applyFill="1" applyAlignment="1" applyProtection="1">
      <alignment horizontal="right"/>
    </xf>
    <xf numFmtId="0" fontId="45" fillId="3" borderId="12" xfId="0" applyFont="1" applyFill="1" applyBorder="1" applyAlignment="1" applyProtection="1">
      <alignment horizontal="left" indent="1"/>
    </xf>
    <xf numFmtId="0" fontId="24" fillId="3" borderId="14" xfId="0" applyFont="1" applyFill="1" applyBorder="1" applyAlignment="1" applyProtection="1">
      <alignment horizontal="left" indent="1"/>
    </xf>
    <xf numFmtId="0" fontId="24" fillId="3" borderId="13" xfId="0" applyFont="1" applyFill="1" applyBorder="1" applyAlignment="1" applyProtection="1">
      <alignment horizontal="left" indent="1"/>
    </xf>
    <xf numFmtId="0" fontId="24" fillId="6" borderId="0" xfId="0" applyFont="1" applyFill="1" applyAlignment="1" applyProtection="1">
      <alignment horizontal="left" indent="1"/>
    </xf>
    <xf numFmtId="0" fontId="10" fillId="6" borderId="0" xfId="0" applyFont="1" applyFill="1" applyAlignment="1" applyProtection="1">
      <alignment vertical="center"/>
    </xf>
    <xf numFmtId="0" fontId="22" fillId="6" borderId="0" xfId="0" applyFont="1" applyFill="1" applyAlignment="1" applyProtection="1">
      <alignment horizontal="right"/>
    </xf>
    <xf numFmtId="0" fontId="75" fillId="6" borderId="0" xfId="0" applyFont="1" applyFill="1" applyAlignment="1" applyProtection="1">
      <alignment vertical="top"/>
    </xf>
    <xf numFmtId="0" fontId="0" fillId="7" borderId="0" xfId="0" applyFill="1" applyAlignment="1" applyProtection="1">
      <alignment shrinkToFit="1"/>
    </xf>
    <xf numFmtId="0" fontId="48" fillId="10" borderId="12" xfId="0" applyFont="1" applyFill="1" applyBorder="1" applyAlignment="1" applyProtection="1">
      <alignment horizontal="left" vertical="center"/>
    </xf>
    <xf numFmtId="0" fontId="48" fillId="10" borderId="14" xfId="0" applyFont="1" applyFill="1" applyBorder="1" applyAlignment="1" applyProtection="1">
      <alignment horizontal="left"/>
    </xf>
    <xf numFmtId="0" fontId="50" fillId="10" borderId="13" xfId="0" applyFont="1" applyFill="1" applyBorder="1" applyProtection="1"/>
    <xf numFmtId="0" fontId="0" fillId="7" borderId="5" xfId="0" applyFill="1" applyBorder="1" applyAlignment="1" applyProtection="1">
      <alignment shrinkToFit="1"/>
    </xf>
    <xf numFmtId="0" fontId="24" fillId="6" borderId="0" xfId="0" applyFont="1" applyFill="1" applyAlignment="1" applyProtection="1">
      <alignment horizontal="left"/>
    </xf>
    <xf numFmtId="0" fontId="24" fillId="6" borderId="0" xfId="0" applyFont="1" applyFill="1" applyProtection="1"/>
    <xf numFmtId="0" fontId="52" fillId="6" borderId="0" xfId="0" applyFont="1" applyFill="1" applyProtection="1"/>
    <xf numFmtId="0" fontId="14" fillId="7" borderId="4" xfId="0" applyFont="1" applyFill="1" applyBorder="1" applyProtection="1"/>
    <xf numFmtId="0" fontId="23" fillId="6" borderId="0" xfId="0" quotePrefix="1" applyFont="1" applyFill="1" applyProtection="1"/>
    <xf numFmtId="0" fontId="23" fillId="3" borderId="0" xfId="0" applyFont="1" applyFill="1" applyAlignment="1" applyProtection="1">
      <alignment horizontal="right"/>
    </xf>
    <xf numFmtId="0" fontId="20" fillId="6" borderId="0" xfId="0" applyFont="1" applyFill="1" applyProtection="1"/>
    <xf numFmtId="0" fontId="0" fillId="6" borderId="0" xfId="0" applyFill="1" applyAlignment="1" applyProtection="1">
      <alignment textRotation="90"/>
    </xf>
    <xf numFmtId="0" fontId="24" fillId="0" borderId="0" xfId="0" applyFont="1" applyAlignment="1" applyProtection="1">
      <alignment horizontal="left"/>
    </xf>
    <xf numFmtId="0" fontId="24" fillId="0" borderId="0" xfId="0" applyFont="1" applyProtection="1"/>
    <xf numFmtId="0" fontId="24" fillId="0" borderId="11" xfId="0" applyFont="1" applyBorder="1" applyAlignment="1" applyProtection="1">
      <alignment wrapText="1"/>
    </xf>
    <xf numFmtId="0" fontId="36" fillId="6" borderId="0" xfId="0" quotePrefix="1" applyFont="1" applyFill="1" applyProtection="1"/>
    <xf numFmtId="0" fontId="36" fillId="6" borderId="0" xfId="0" quotePrefix="1" applyFont="1" applyFill="1" applyAlignment="1" applyProtection="1">
      <alignment horizontal="right"/>
    </xf>
    <xf numFmtId="9" fontId="73" fillId="6" borderId="0" xfId="10" applyFont="1" applyFill="1" applyAlignment="1" applyProtection="1">
      <alignment horizontal="left"/>
    </xf>
    <xf numFmtId="0" fontId="73" fillId="6" borderId="0" xfId="0" applyFont="1" applyFill="1" applyProtection="1"/>
    <xf numFmtId="0" fontId="0" fillId="7" borderId="4" xfId="0" applyFill="1" applyBorder="1" applyProtection="1"/>
    <xf numFmtId="0" fontId="37" fillId="6" borderId="0" xfId="0" applyFont="1" applyFill="1" applyAlignment="1" applyProtection="1">
      <alignment horizontal="left" indent="1"/>
    </xf>
    <xf numFmtId="0" fontId="74" fillId="0" borderId="0" xfId="0" applyFont="1" applyProtection="1"/>
    <xf numFmtId="0" fontId="13" fillId="7" borderId="4" xfId="0" applyFont="1" applyFill="1" applyBorder="1" applyProtection="1"/>
    <xf numFmtId="2" fontId="0" fillId="7" borderId="0" xfId="0" applyNumberFormat="1" applyFill="1" applyProtection="1"/>
    <xf numFmtId="0" fontId="76" fillId="15" borderId="16" xfId="0" applyFont="1" applyFill="1" applyBorder="1" applyAlignment="1" applyProtection="1">
      <alignment vertical="center"/>
    </xf>
    <xf numFmtId="0" fontId="76" fillId="15" borderId="21" xfId="0" applyFont="1" applyFill="1" applyBorder="1" applyAlignment="1" applyProtection="1">
      <alignment vertical="center"/>
    </xf>
    <xf numFmtId="0" fontId="76" fillId="15" borderId="17" xfId="0" applyFont="1" applyFill="1" applyBorder="1" applyAlignment="1" applyProtection="1">
      <alignment vertical="center"/>
    </xf>
    <xf numFmtId="0" fontId="0" fillId="15" borderId="26" xfId="0" applyFill="1" applyBorder="1" applyAlignment="1" applyProtection="1">
      <alignment horizontal="left" vertical="center"/>
    </xf>
    <xf numFmtId="0" fontId="76" fillId="15" borderId="22" xfId="0" applyFont="1" applyFill="1" applyBorder="1" applyAlignment="1" applyProtection="1">
      <alignment vertical="center"/>
    </xf>
    <xf numFmtId="0" fontId="76" fillId="15" borderId="24" xfId="0" applyFont="1" applyFill="1" applyBorder="1" applyAlignment="1" applyProtection="1">
      <alignment vertical="center"/>
    </xf>
    <xf numFmtId="0" fontId="0" fillId="6" borderId="0" xfId="0" applyFill="1" applyAlignment="1" applyProtection="1">
      <alignment vertical="top"/>
    </xf>
    <xf numFmtId="0" fontId="66" fillId="6" borderId="0" xfId="0" applyFont="1" applyFill="1" applyAlignment="1" applyProtection="1">
      <alignment horizontal="right"/>
    </xf>
    <xf numFmtId="165" fontId="73" fillId="3" borderId="9" xfId="0" applyNumberFormat="1" applyFont="1" applyFill="1" applyBorder="1" applyAlignment="1" applyProtection="1">
      <alignment horizontal="center"/>
    </xf>
    <xf numFmtId="0" fontId="73" fillId="6" borderId="0" xfId="0" applyFont="1" applyFill="1" applyAlignment="1" applyProtection="1">
      <alignment horizontal="right"/>
    </xf>
    <xf numFmtId="2" fontId="73" fillId="3" borderId="9" xfId="0" applyNumberFormat="1" applyFont="1" applyFill="1" applyBorder="1" applyAlignment="1" applyProtection="1">
      <alignment horizontal="center"/>
    </xf>
    <xf numFmtId="0" fontId="41" fillId="6" borderId="0" xfId="0" applyFont="1" applyFill="1" applyAlignment="1" applyProtection="1">
      <alignment vertical="top"/>
    </xf>
    <xf numFmtId="0" fontId="65" fillId="6" borderId="0" xfId="0" applyFont="1" applyFill="1" applyProtection="1"/>
    <xf numFmtId="0" fontId="65" fillId="6" borderId="22" xfId="0" applyFont="1" applyFill="1" applyBorder="1" applyProtection="1"/>
    <xf numFmtId="0" fontId="0" fillId="7" borderId="4" xfId="0" applyFill="1" applyBorder="1" applyAlignment="1" applyProtection="1">
      <alignment shrinkToFit="1"/>
    </xf>
    <xf numFmtId="1" fontId="0" fillId="7" borderId="0" xfId="0" applyNumberFormat="1" applyFill="1" applyAlignment="1" applyProtection="1">
      <alignment horizontal="center" shrinkToFit="1"/>
    </xf>
    <xf numFmtId="0" fontId="66" fillId="0" borderId="9" xfId="0" applyFont="1" applyBorder="1" applyAlignment="1" applyProtection="1">
      <alignment horizontal="center" vertical="center"/>
    </xf>
    <xf numFmtId="0" fontId="15" fillId="4" borderId="18" xfId="0" applyFont="1" applyFill="1" applyBorder="1" applyAlignment="1" applyProtection="1">
      <alignment vertical="center" wrapText="1"/>
    </xf>
    <xf numFmtId="0" fontId="15" fillId="4" borderId="13" xfId="0" applyFont="1" applyFill="1" applyBorder="1" applyAlignment="1" applyProtection="1">
      <alignment vertical="center"/>
    </xf>
    <xf numFmtId="0" fontId="15" fillId="4" borderId="9" xfId="0" applyFont="1" applyFill="1" applyBorder="1" applyAlignment="1" applyProtection="1">
      <alignment vertical="center"/>
    </xf>
    <xf numFmtId="0" fontId="67" fillId="0" borderId="9" xfId="0" applyFont="1" applyBorder="1" applyAlignment="1" applyProtection="1">
      <alignment horizontal="center" vertical="center"/>
    </xf>
    <xf numFmtId="0" fontId="68" fillId="0" borderId="9" xfId="0" applyFont="1" applyBorder="1" applyAlignment="1" applyProtection="1">
      <alignment horizontal="center" vertical="center"/>
    </xf>
    <xf numFmtId="0" fontId="69" fillId="0" borderId="9" xfId="0" applyFont="1" applyBorder="1" applyAlignment="1" applyProtection="1">
      <alignment horizontal="center" vertical="center"/>
    </xf>
    <xf numFmtId="0" fontId="70" fillId="0" borderId="9" xfId="0" applyFont="1" applyBorder="1" applyAlignment="1" applyProtection="1">
      <alignment horizontal="center" vertical="center"/>
    </xf>
    <xf numFmtId="0" fontId="15" fillId="4" borderId="19" xfId="0" applyFont="1" applyFill="1" applyBorder="1" applyAlignment="1" applyProtection="1">
      <alignment vertical="center" wrapText="1"/>
    </xf>
    <xf numFmtId="0" fontId="54" fillId="4" borderId="13" xfId="0" applyFont="1" applyFill="1" applyBorder="1" applyAlignment="1" applyProtection="1">
      <alignment horizontal="center" vertical="center"/>
    </xf>
    <xf numFmtId="0" fontId="15" fillId="4" borderId="13"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71" fillId="0" borderId="9" xfId="0" applyFont="1" applyBorder="1" applyAlignment="1" applyProtection="1">
      <alignment horizontal="center" vertical="center"/>
    </xf>
    <xf numFmtId="0" fontId="15" fillId="4" borderId="20" xfId="0" applyFont="1" applyFill="1" applyBorder="1" applyAlignment="1" applyProtection="1">
      <alignment vertical="center" wrapText="1"/>
    </xf>
    <xf numFmtId="10" fontId="55" fillId="3" borderId="9" xfId="0" applyNumberFormat="1" applyFont="1" applyFill="1" applyBorder="1" applyAlignment="1" applyProtection="1">
      <alignment horizontal="center"/>
    </xf>
    <xf numFmtId="10" fontId="7" fillId="3" borderId="9" xfId="0" applyNumberFormat="1" applyFont="1" applyFill="1" applyBorder="1" applyAlignment="1" applyProtection="1">
      <alignment horizontal="center"/>
    </xf>
    <xf numFmtId="0" fontId="72" fillId="0" borderId="9" xfId="0" applyFont="1" applyBorder="1" applyAlignment="1" applyProtection="1">
      <alignment horizontal="center" vertical="center"/>
    </xf>
    <xf numFmtId="0" fontId="20" fillId="4" borderId="9" xfId="0" applyFont="1" applyFill="1" applyBorder="1" applyAlignment="1" applyProtection="1">
      <alignment vertical="center"/>
    </xf>
    <xf numFmtId="0" fontId="56" fillId="0" borderId="9" xfId="0" applyFont="1" applyBorder="1" applyAlignment="1" applyProtection="1">
      <alignment horizontal="center" vertical="center"/>
    </xf>
    <xf numFmtId="0" fontId="35" fillId="0" borderId="9" xfId="0" applyFont="1" applyBorder="1" applyAlignment="1" applyProtection="1">
      <alignment horizontal="center" vertical="center"/>
    </xf>
    <xf numFmtId="0" fontId="30" fillId="0" borderId="9" xfId="0" applyFont="1" applyBorder="1" applyAlignment="1" applyProtection="1">
      <alignment horizontal="center" vertical="center"/>
    </xf>
    <xf numFmtId="0" fontId="31" fillId="0" borderId="9" xfId="0" applyFont="1" applyBorder="1" applyAlignment="1" applyProtection="1">
      <alignment horizontal="center" vertical="center"/>
    </xf>
    <xf numFmtId="0" fontId="32" fillId="0" borderId="9" xfId="0" applyFont="1" applyBorder="1" applyAlignment="1" applyProtection="1">
      <alignment horizontal="center" vertical="center"/>
    </xf>
    <xf numFmtId="0" fontId="57" fillId="0" borderId="9" xfId="0" applyFont="1" applyBorder="1" applyAlignment="1" applyProtection="1">
      <alignment horizontal="center" vertical="center"/>
    </xf>
    <xf numFmtId="0" fontId="19" fillId="0" borderId="9" xfId="0" applyFont="1" applyBorder="1" applyAlignment="1" applyProtection="1">
      <alignment horizontal="center" vertical="center"/>
    </xf>
    <xf numFmtId="0" fontId="20" fillId="0" borderId="9" xfId="0" applyFont="1" applyBorder="1" applyAlignment="1" applyProtection="1">
      <alignment horizontal="center" vertical="center"/>
    </xf>
    <xf numFmtId="0" fontId="33" fillId="0" borderId="9" xfId="0" applyFont="1" applyBorder="1" applyAlignment="1" applyProtection="1">
      <alignment horizontal="center" vertical="center"/>
    </xf>
    <xf numFmtId="0" fontId="0" fillId="6" borderId="0" xfId="0" applyFont="1" applyFill="1" applyProtection="1"/>
    <xf numFmtId="0" fontId="20" fillId="3" borderId="9" xfId="0" applyFont="1" applyFill="1" applyBorder="1" applyAlignment="1" applyProtection="1">
      <alignment vertical="center"/>
    </xf>
    <xf numFmtId="0" fontId="0" fillId="0" borderId="0" xfId="0" applyAlignment="1" applyProtection="1">
      <alignment horizontal="center"/>
    </xf>
    <xf numFmtId="0" fontId="0" fillId="0" borderId="9" xfId="0" applyBorder="1" applyAlignment="1" applyProtection="1">
      <alignment horizontal="center"/>
    </xf>
    <xf numFmtId="0" fontId="48" fillId="10" borderId="0" xfId="0" applyFont="1" applyFill="1" applyAlignment="1" applyProtection="1">
      <alignment vertical="center"/>
    </xf>
    <xf numFmtId="0" fontId="59" fillId="10" borderId="0" xfId="0" applyFont="1" applyFill="1" applyProtection="1"/>
    <xf numFmtId="0" fontId="0" fillId="0" borderId="0" xfId="0" applyFill="1" applyProtection="1"/>
    <xf numFmtId="0" fontId="15" fillId="6" borderId="0" xfId="0" applyFont="1" applyFill="1" applyAlignment="1" applyProtection="1">
      <alignment vertical="center"/>
    </xf>
    <xf numFmtId="0" fontId="60" fillId="13" borderId="1" xfId="0" applyFont="1" applyFill="1" applyBorder="1" applyAlignment="1" applyProtection="1">
      <alignment horizontal="centerContinuous" vertical="center"/>
    </xf>
    <xf numFmtId="0" fontId="60" fillId="13" borderId="2" xfId="0" applyFont="1" applyFill="1" applyBorder="1" applyAlignment="1" applyProtection="1">
      <alignment horizontal="centerContinuous" vertical="center"/>
    </xf>
    <xf numFmtId="0" fontId="60" fillId="13" borderId="3" xfId="0" applyFont="1" applyFill="1" applyBorder="1" applyAlignment="1" applyProtection="1">
      <alignment horizontal="centerContinuous" vertical="center"/>
    </xf>
    <xf numFmtId="0" fontId="27" fillId="2" borderId="0" xfId="0" applyFont="1" applyFill="1" applyAlignment="1" applyProtection="1">
      <alignment vertical="center"/>
    </xf>
    <xf numFmtId="0" fontId="61" fillId="2" borderId="0" xfId="0" applyFont="1" applyFill="1" applyAlignment="1" applyProtection="1">
      <alignment vertical="center"/>
    </xf>
    <xf numFmtId="0" fontId="27" fillId="2" borderId="0" xfId="0" applyFont="1" applyFill="1" applyProtection="1"/>
    <xf numFmtId="0" fontId="27" fillId="2" borderId="6" xfId="0" applyFont="1" applyFill="1" applyBorder="1" applyAlignment="1" applyProtection="1">
      <alignment vertical="center"/>
    </xf>
    <xf numFmtId="0" fontId="29" fillId="0" borderId="0" xfId="0" applyFont="1" applyProtection="1"/>
    <xf numFmtId="0" fontId="64" fillId="6" borderId="0" xfId="0" applyFont="1" applyFill="1" applyAlignment="1" applyProtection="1">
      <alignment vertical="top"/>
    </xf>
    <xf numFmtId="0" fontId="28" fillId="6" borderId="0" xfId="0" applyFont="1" applyFill="1" applyAlignment="1" applyProtection="1">
      <alignment vertical="top"/>
    </xf>
    <xf numFmtId="0" fontId="3" fillId="6" borderId="0" xfId="0" applyFont="1" applyFill="1" applyAlignment="1" applyProtection="1">
      <alignment horizontal="left" vertical="top" indent="1"/>
    </xf>
    <xf numFmtId="0" fontId="3" fillId="6" borderId="0" xfId="0" applyFont="1" applyFill="1" applyAlignment="1" applyProtection="1">
      <alignment vertical="top" wrapText="1"/>
    </xf>
    <xf numFmtId="0" fontId="3" fillId="6" borderId="0" xfId="0" applyFont="1" applyFill="1" applyProtection="1"/>
    <xf numFmtId="0" fontId="3" fillId="0" borderId="0" xfId="0" applyFont="1" applyFill="1" applyProtection="1"/>
    <xf numFmtId="0" fontId="3" fillId="0" borderId="0" xfId="0" applyFont="1" applyProtection="1"/>
    <xf numFmtId="0" fontId="3" fillId="6" borderId="0" xfId="0" applyFont="1" applyFill="1" applyAlignment="1" applyProtection="1">
      <alignment vertical="top"/>
    </xf>
    <xf numFmtId="0" fontId="84" fillId="6" borderId="0" xfId="0" quotePrefix="1" applyFont="1" applyFill="1" applyAlignment="1" applyProtection="1">
      <alignment horizontal="left" vertical="top"/>
    </xf>
    <xf numFmtId="0" fontId="83" fillId="6" borderId="0" xfId="0" applyFont="1" applyFill="1" applyProtection="1"/>
    <xf numFmtId="0" fontId="2" fillId="6" borderId="0" xfId="0" applyFont="1" applyFill="1" applyAlignment="1" applyProtection="1">
      <alignment horizontal="left" indent="1"/>
    </xf>
    <xf numFmtId="0" fontId="2" fillId="0" borderId="0" xfId="0" applyFont="1" applyFill="1" applyProtection="1"/>
    <xf numFmtId="0" fontId="78" fillId="0" borderId="0" xfId="0" applyFont="1" applyAlignment="1">
      <alignment horizontal="left" vertical="center" wrapText="1" indent="2"/>
    </xf>
    <xf numFmtId="0" fontId="43" fillId="0" borderId="0" xfId="0" applyFont="1" applyAlignment="1">
      <alignment horizontal="left" vertical="center" wrapText="1" indent="2"/>
    </xf>
    <xf numFmtId="0" fontId="43" fillId="0" borderId="0" xfId="0" applyFont="1" applyAlignment="1">
      <alignment horizontal="left" vertical="center" wrapText="1"/>
    </xf>
    <xf numFmtId="0" fontId="62" fillId="11" borderId="0" xfId="0" applyFont="1" applyFill="1" applyAlignment="1">
      <alignment horizontal="left" vertical="center" wrapText="1"/>
    </xf>
    <xf numFmtId="0" fontId="48" fillId="11" borderId="0" xfId="0" applyFont="1" applyFill="1" applyAlignment="1">
      <alignment horizontal="left" vertical="center" wrapText="1"/>
    </xf>
    <xf numFmtId="0" fontId="48" fillId="10" borderId="0" xfId="0" applyFont="1" applyFill="1" applyAlignment="1">
      <alignment horizontal="left" vertical="center" wrapText="1"/>
    </xf>
    <xf numFmtId="0" fontId="37" fillId="0" borderId="0" xfId="0" applyFont="1" applyAlignment="1">
      <alignment horizontal="left" vertical="center" wrapText="1"/>
    </xf>
    <xf numFmtId="0" fontId="44" fillId="0" borderId="0" xfId="0" applyFont="1" applyAlignment="1">
      <alignment horizontal="left" vertical="center" wrapText="1"/>
    </xf>
    <xf numFmtId="0" fontId="24" fillId="0" borderId="0" xfId="0" applyFont="1" applyAlignment="1">
      <alignment horizontal="left" vertical="center" wrapText="1"/>
    </xf>
    <xf numFmtId="0" fontId="14" fillId="14" borderId="27" xfId="0" applyFont="1" applyFill="1" applyBorder="1" applyAlignment="1">
      <alignment horizontal="left" vertical="center" wrapText="1"/>
    </xf>
    <xf numFmtId="0" fontId="14" fillId="14" borderId="28" xfId="0" applyFont="1" applyFill="1" applyBorder="1" applyAlignment="1">
      <alignment horizontal="left" vertical="center" wrapText="1"/>
    </xf>
    <xf numFmtId="0" fontId="14" fillId="14" borderId="29" xfId="0" applyFont="1" applyFill="1" applyBorder="1" applyAlignment="1">
      <alignment horizontal="left" vertical="center" wrapText="1"/>
    </xf>
    <xf numFmtId="0" fontId="65" fillId="6" borderId="30" xfId="0" applyFont="1" applyFill="1" applyBorder="1" applyAlignment="1">
      <alignment horizontal="center" vertical="center" wrapText="1"/>
    </xf>
    <xf numFmtId="0" fontId="65" fillId="6" borderId="31" xfId="0" applyFont="1" applyFill="1" applyBorder="1" applyAlignment="1">
      <alignment horizontal="center" vertical="center" wrapText="1"/>
    </xf>
    <xf numFmtId="3" fontId="23" fillId="5" borderId="8" xfId="0" applyNumberFormat="1" applyFont="1" applyFill="1" applyBorder="1" applyAlignment="1" applyProtection="1">
      <alignment horizontal="center" vertical="center"/>
      <protection locked="0"/>
    </xf>
    <xf numFmtId="3" fontId="24" fillId="3" borderId="16" xfId="0" applyNumberFormat="1" applyFont="1" applyFill="1" applyBorder="1" applyAlignment="1">
      <alignment horizontal="center"/>
    </xf>
    <xf numFmtId="3" fontId="24" fillId="3" borderId="17" xfId="0" applyNumberFormat="1" applyFont="1" applyFill="1" applyBorder="1" applyAlignment="1">
      <alignment horizontal="center"/>
    </xf>
    <xf numFmtId="0" fontId="45" fillId="3" borderId="12" xfId="0" applyFont="1" applyFill="1" applyBorder="1" applyAlignment="1">
      <alignment horizontal="left" indent="1"/>
    </xf>
    <xf numFmtId="0" fontId="45" fillId="3" borderId="14" xfId="0" applyFont="1" applyFill="1" applyBorder="1" applyAlignment="1">
      <alignment horizontal="left" indent="1"/>
    </xf>
    <xf numFmtId="0" fontId="45" fillId="3" borderId="13" xfId="0" applyFont="1" applyFill="1" applyBorder="1" applyAlignment="1">
      <alignment horizontal="left" indent="1"/>
    </xf>
    <xf numFmtId="3" fontId="22" fillId="5" borderId="12" xfId="0" applyNumberFormat="1" applyFont="1" applyFill="1" applyBorder="1" applyAlignment="1" applyProtection="1">
      <alignment horizontal="left" vertical="center" wrapText="1"/>
      <protection locked="0"/>
    </xf>
    <xf numFmtId="3" fontId="22" fillId="5" borderId="14" xfId="0" applyNumberFormat="1" applyFont="1" applyFill="1" applyBorder="1" applyAlignment="1" applyProtection="1">
      <alignment horizontal="left" vertical="center" wrapText="1"/>
      <protection locked="0"/>
    </xf>
    <xf numFmtId="3" fontId="22" fillId="5" borderId="13" xfId="0" applyNumberFormat="1" applyFont="1" applyFill="1" applyBorder="1" applyAlignment="1" applyProtection="1">
      <alignment horizontal="left" vertical="center" wrapText="1"/>
      <protection locked="0"/>
    </xf>
    <xf numFmtId="3" fontId="22" fillId="5" borderId="12" xfId="0" applyNumberFormat="1" applyFont="1" applyFill="1" applyBorder="1" applyAlignment="1" applyProtection="1">
      <alignment horizontal="left" wrapText="1"/>
      <protection locked="0"/>
    </xf>
    <xf numFmtId="3" fontId="22" fillId="5" borderId="14" xfId="0" applyNumberFormat="1" applyFont="1" applyFill="1" applyBorder="1" applyAlignment="1" applyProtection="1">
      <alignment horizontal="left" wrapText="1"/>
      <protection locked="0"/>
    </xf>
    <xf numFmtId="3" fontId="22" fillId="5" borderId="13" xfId="0" applyNumberFormat="1" applyFont="1" applyFill="1" applyBorder="1" applyAlignment="1" applyProtection="1">
      <alignment horizontal="left" wrapText="1"/>
      <protection locked="0"/>
    </xf>
    <xf numFmtId="0" fontId="66" fillId="0" borderId="12" xfId="0" applyFont="1" applyBorder="1" applyAlignment="1">
      <alignment horizontal="center" vertical="center"/>
    </xf>
    <xf numFmtId="0" fontId="66" fillId="0" borderId="14" xfId="0" applyFont="1" applyBorder="1" applyAlignment="1">
      <alignment horizontal="center" vertical="center"/>
    </xf>
    <xf numFmtId="0" fontId="66" fillId="0" borderId="13" xfId="0" applyFont="1" applyBorder="1" applyAlignment="1">
      <alignment horizontal="center" vertical="center"/>
    </xf>
    <xf numFmtId="0" fontId="24" fillId="6" borderId="33" xfId="0" applyFont="1" applyFill="1" applyBorder="1" applyAlignment="1">
      <alignment horizontal="center"/>
    </xf>
    <xf numFmtId="0" fontId="24" fillId="6" borderId="9" xfId="0" applyFont="1" applyFill="1" applyBorder="1" applyAlignment="1">
      <alignment horizontal="center"/>
    </xf>
    <xf numFmtId="3" fontId="23" fillId="5" borderId="8" xfId="0" applyNumberFormat="1" applyFont="1" applyFill="1" applyBorder="1" applyAlignment="1" applyProtection="1">
      <alignment horizontal="center"/>
      <protection locked="0"/>
    </xf>
    <xf numFmtId="164" fontId="8" fillId="5" borderId="8" xfId="0" applyNumberFormat="1" applyFont="1" applyFill="1" applyBorder="1" applyAlignment="1" applyProtection="1">
      <alignment horizontal="left"/>
      <protection locked="0"/>
    </xf>
    <xf numFmtId="2" fontId="23" fillId="5" borderId="8" xfId="0" applyNumberFormat="1" applyFont="1" applyFill="1" applyBorder="1" applyAlignment="1" applyProtection="1">
      <alignment horizontal="center"/>
      <protection locked="0"/>
    </xf>
    <xf numFmtId="0" fontId="66" fillId="0" borderId="18" xfId="0" applyFont="1" applyBorder="1" applyAlignment="1">
      <alignment horizontal="center" vertical="center" wrapText="1"/>
    </xf>
    <xf numFmtId="0" fontId="66" fillId="0" borderId="20" xfId="0" applyFont="1" applyBorder="1" applyAlignment="1">
      <alignment horizontal="center" vertical="center" wrapText="1"/>
    </xf>
    <xf numFmtId="0" fontId="53" fillId="3" borderId="9" xfId="0" applyFont="1" applyFill="1" applyBorder="1" applyAlignment="1">
      <alignment horizontal="center"/>
    </xf>
    <xf numFmtId="0" fontId="53" fillId="3" borderId="34" xfId="0" applyFont="1" applyFill="1" applyBorder="1" applyAlignment="1">
      <alignment horizontal="center"/>
    </xf>
    <xf numFmtId="0" fontId="53" fillId="3" borderId="36" xfId="0" applyFont="1" applyFill="1" applyBorder="1" applyAlignment="1">
      <alignment horizontal="center"/>
    </xf>
    <xf numFmtId="0" fontId="53" fillId="3" borderId="37" xfId="0" applyFont="1" applyFill="1" applyBorder="1" applyAlignment="1">
      <alignment horizontal="center"/>
    </xf>
    <xf numFmtId="0" fontId="37" fillId="6" borderId="35" xfId="0" quotePrefix="1" applyFont="1" applyFill="1" applyBorder="1" applyAlignment="1">
      <alignment horizontal="center"/>
    </xf>
    <xf numFmtId="0" fontId="37" fillId="6" borderId="36" xfId="0" quotePrefix="1" applyFont="1" applyFill="1" applyBorder="1" applyAlignment="1">
      <alignment horizontal="center"/>
    </xf>
    <xf numFmtId="0" fontId="65" fillId="0" borderId="31" xfId="0" applyFont="1" applyBorder="1" applyAlignment="1">
      <alignment horizontal="center" vertical="center" wrapText="1"/>
    </xf>
    <xf numFmtId="0" fontId="65" fillId="0" borderId="32" xfId="0" applyFont="1" applyBorder="1" applyAlignment="1">
      <alignment horizontal="center" vertical="center" wrapText="1"/>
    </xf>
    <xf numFmtId="0" fontId="8" fillId="5" borderId="11" xfId="0" applyFont="1" applyFill="1" applyBorder="1" applyAlignment="1" applyProtection="1">
      <alignment horizontal="left"/>
      <protection locked="0"/>
    </xf>
    <xf numFmtId="0" fontId="16" fillId="6" borderId="12" xfId="0" applyFont="1" applyFill="1" applyBorder="1" applyAlignment="1">
      <alignment horizontal="left" wrapText="1"/>
    </xf>
    <xf numFmtId="0" fontId="16" fillId="6" borderId="14" xfId="0" applyFont="1" applyFill="1" applyBorder="1" applyAlignment="1">
      <alignment horizontal="left" wrapText="1"/>
    </xf>
    <xf numFmtId="0" fontId="16" fillId="6" borderId="13" xfId="0" applyFont="1" applyFill="1" applyBorder="1" applyAlignment="1">
      <alignment horizontal="left" wrapText="1"/>
    </xf>
    <xf numFmtId="0" fontId="23" fillId="5" borderId="11" xfId="0" applyFont="1" applyFill="1" applyBorder="1" applyAlignment="1" applyProtection="1">
      <alignment horizontal="center"/>
      <protection locked="0"/>
    </xf>
    <xf numFmtId="0" fontId="23" fillId="0" borderId="11" xfId="0" applyFont="1" applyBorder="1" applyAlignment="1" applyProtection="1">
      <alignment horizontal="center"/>
      <protection locked="0"/>
    </xf>
    <xf numFmtId="0" fontId="23" fillId="5" borderId="8" xfId="0" applyFont="1" applyFill="1" applyBorder="1" applyAlignment="1" applyProtection="1">
      <alignment horizontal="center"/>
      <protection locked="0"/>
    </xf>
    <xf numFmtId="3" fontId="23" fillId="0" borderId="8" xfId="0" applyNumberFormat="1" applyFont="1" applyBorder="1" applyAlignment="1" applyProtection="1">
      <alignment horizontal="center"/>
      <protection locked="0"/>
    </xf>
    <xf numFmtId="3" fontId="23" fillId="5" borderId="11" xfId="0" applyNumberFormat="1" applyFont="1" applyFill="1" applyBorder="1" applyAlignment="1" applyProtection="1">
      <alignment horizontal="center"/>
      <protection locked="0"/>
    </xf>
    <xf numFmtId="0" fontId="16" fillId="6" borderId="12" xfId="0" applyFont="1" applyFill="1" applyBorder="1" applyAlignment="1">
      <alignment horizontal="left"/>
    </xf>
    <xf numFmtId="0" fontId="16" fillId="6" borderId="14" xfId="0" applyFont="1" applyFill="1" applyBorder="1" applyAlignment="1">
      <alignment horizontal="left"/>
    </xf>
    <xf numFmtId="0" fontId="16" fillId="6" borderId="13" xfId="0" applyFont="1" applyFill="1" applyBorder="1" applyAlignment="1">
      <alignment horizontal="left"/>
    </xf>
    <xf numFmtId="0" fontId="6" fillId="5" borderId="8" xfId="0" applyFont="1" applyFill="1" applyBorder="1" applyAlignment="1" applyProtection="1">
      <alignment horizontal="left"/>
      <protection locked="0"/>
    </xf>
    <xf numFmtId="0" fontId="2" fillId="6" borderId="0" xfId="0" applyFont="1" applyFill="1" applyAlignment="1" applyProtection="1">
      <alignment horizontal="left" vertical="top" wrapText="1"/>
    </xf>
    <xf numFmtId="0" fontId="3" fillId="6" borderId="0" xfId="0" applyFont="1" applyFill="1" applyAlignment="1" applyProtection="1">
      <alignment horizontal="left" vertical="top" wrapText="1"/>
    </xf>
    <xf numFmtId="0" fontId="2" fillId="6" borderId="0" xfId="0" applyFont="1" applyFill="1" applyAlignment="1" applyProtection="1">
      <alignment horizontal="left" vertical="top" wrapText="1" indent="1"/>
    </xf>
    <xf numFmtId="0" fontId="66" fillId="0" borderId="18" xfId="0" applyFont="1" applyBorder="1" applyAlignment="1" applyProtection="1">
      <alignment horizontal="center" vertical="center" wrapText="1"/>
    </xf>
    <xf numFmtId="0" fontId="66" fillId="0" borderId="20" xfId="0" applyFont="1" applyBorder="1" applyAlignment="1" applyProtection="1">
      <alignment horizontal="center" vertical="center" wrapText="1"/>
    </xf>
    <xf numFmtId="0" fontId="66" fillId="0" borderId="12" xfId="0" applyFont="1" applyBorder="1" applyAlignment="1" applyProtection="1">
      <alignment horizontal="center" vertical="center"/>
    </xf>
    <xf numFmtId="0" fontId="66" fillId="0" borderId="14" xfId="0" applyFont="1" applyBorder="1" applyAlignment="1" applyProtection="1">
      <alignment horizontal="center" vertical="center"/>
    </xf>
    <xf numFmtId="0" fontId="66" fillId="0" borderId="13" xfId="0" applyFont="1" applyBorder="1" applyAlignment="1" applyProtection="1">
      <alignment horizontal="center" vertical="center"/>
    </xf>
    <xf numFmtId="0" fontId="14" fillId="14" borderId="27" xfId="0" applyFont="1" applyFill="1" applyBorder="1" applyAlignment="1" applyProtection="1">
      <alignment horizontal="left" vertical="center" wrapText="1"/>
    </xf>
    <xf numFmtId="0" fontId="14" fillId="14" borderId="28" xfId="0" applyFont="1" applyFill="1" applyBorder="1" applyAlignment="1" applyProtection="1">
      <alignment horizontal="left" vertical="center" wrapText="1"/>
    </xf>
    <xf numFmtId="0" fontId="14" fillId="14" borderId="29" xfId="0" applyFont="1" applyFill="1" applyBorder="1" applyAlignment="1" applyProtection="1">
      <alignment horizontal="left" vertical="center" wrapText="1"/>
    </xf>
    <xf numFmtId="0" fontId="27" fillId="6" borderId="0" xfId="0" quotePrefix="1" applyFont="1" applyFill="1" applyAlignment="1" applyProtection="1">
      <alignment horizontal="center" vertical="center" textRotation="90"/>
    </xf>
    <xf numFmtId="0" fontId="27" fillId="6" borderId="0" xfId="0" applyFont="1" applyFill="1" applyAlignment="1" applyProtection="1">
      <alignment horizontal="center" vertical="center" textRotation="90"/>
    </xf>
    <xf numFmtId="0" fontId="28" fillId="0" borderId="0" xfId="0" applyFont="1" applyAlignment="1" applyProtection="1">
      <alignment horizontal="center" textRotation="90"/>
    </xf>
    <xf numFmtId="0" fontId="27" fillId="8" borderId="4" xfId="0" applyFont="1" applyFill="1" applyBorder="1" applyAlignment="1" applyProtection="1">
      <alignment horizontal="center" vertical="center" wrapText="1"/>
    </xf>
    <xf numFmtId="0" fontId="27" fillId="2" borderId="5" xfId="0" applyFont="1" applyFill="1" applyBorder="1" applyAlignment="1" applyProtection="1">
      <alignment horizontal="center" vertical="center" textRotation="90" wrapText="1"/>
    </xf>
    <xf numFmtId="0" fontId="27" fillId="2" borderId="7" xfId="0" applyFont="1" applyFill="1" applyBorder="1" applyAlignment="1" applyProtection="1">
      <alignment horizontal="center" vertical="center" textRotation="90" wrapText="1"/>
    </xf>
    <xf numFmtId="0" fontId="27" fillId="7" borderId="4"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xf>
    <xf numFmtId="0" fontId="27" fillId="12" borderId="0" xfId="0" applyFont="1" applyFill="1" applyAlignment="1" applyProtection="1">
      <alignment horizontal="center" vertical="center" wrapText="1"/>
    </xf>
    <xf numFmtId="0" fontId="27" fillId="8" borderId="10" xfId="0" applyFont="1" applyFill="1" applyBorder="1" applyAlignment="1" applyProtection="1">
      <alignment horizontal="center" vertical="center" wrapText="1"/>
    </xf>
    <xf numFmtId="0" fontId="65" fillId="6" borderId="30" xfId="0" applyFont="1" applyFill="1" applyBorder="1" applyAlignment="1" applyProtection="1">
      <alignment horizontal="center" vertical="center" wrapText="1"/>
    </xf>
    <xf numFmtId="0" fontId="65" fillId="6" borderId="31" xfId="0" applyFont="1" applyFill="1" applyBorder="1" applyAlignment="1" applyProtection="1">
      <alignment horizontal="center" vertical="center" wrapText="1"/>
    </xf>
    <xf numFmtId="0" fontId="65" fillId="0" borderId="31" xfId="0" applyFont="1" applyBorder="1" applyAlignment="1" applyProtection="1">
      <alignment horizontal="center" vertical="center" wrapText="1"/>
    </xf>
    <xf numFmtId="0" fontId="65" fillId="0" borderId="32" xfId="0" applyFont="1" applyBorder="1" applyAlignment="1" applyProtection="1">
      <alignment horizontal="center" vertical="center" wrapText="1"/>
    </xf>
    <xf numFmtId="0" fontId="24" fillId="6" borderId="33" xfId="0" applyFont="1" applyFill="1" applyBorder="1" applyAlignment="1" applyProtection="1">
      <alignment horizontal="center"/>
    </xf>
    <xf numFmtId="0" fontId="24" fillId="6" borderId="9" xfId="0" applyFont="1" applyFill="1" applyBorder="1" applyAlignment="1" applyProtection="1">
      <alignment horizontal="center"/>
    </xf>
    <xf numFmtId="0" fontId="53" fillId="3" borderId="9" xfId="0" applyFont="1" applyFill="1" applyBorder="1" applyAlignment="1" applyProtection="1">
      <alignment horizontal="center"/>
    </xf>
    <xf numFmtId="0" fontId="53" fillId="3" borderId="34" xfId="0" applyFont="1" applyFill="1" applyBorder="1" applyAlignment="1" applyProtection="1">
      <alignment horizontal="center"/>
    </xf>
    <xf numFmtId="0" fontId="37" fillId="6" borderId="35" xfId="0" quotePrefix="1" applyFont="1" applyFill="1" applyBorder="1" applyAlignment="1" applyProtection="1">
      <alignment horizontal="center"/>
    </xf>
    <xf numFmtId="0" fontId="37" fillId="6" borderId="36" xfId="0" quotePrefix="1" applyFont="1" applyFill="1" applyBorder="1" applyAlignment="1" applyProtection="1">
      <alignment horizontal="center"/>
    </xf>
    <xf numFmtId="0" fontId="53" fillId="3" borderId="36" xfId="0" applyFont="1" applyFill="1" applyBorder="1" applyAlignment="1" applyProtection="1">
      <alignment horizontal="center"/>
    </xf>
    <xf numFmtId="0" fontId="53" fillId="3" borderId="37" xfId="0" applyFont="1" applyFill="1" applyBorder="1" applyAlignment="1" applyProtection="1">
      <alignment horizontal="center"/>
    </xf>
    <xf numFmtId="3" fontId="23" fillId="5" borderId="8" xfId="0" applyNumberFormat="1" applyFont="1" applyFill="1" applyBorder="1" applyAlignment="1" applyProtection="1">
      <alignment horizontal="center"/>
    </xf>
    <xf numFmtId="0" fontId="16" fillId="6" borderId="12" xfId="0" applyFont="1" applyFill="1" applyBorder="1" applyAlignment="1" applyProtection="1">
      <alignment horizontal="left"/>
    </xf>
    <xf numFmtId="0" fontId="16" fillId="6" borderId="14" xfId="0" applyFont="1" applyFill="1" applyBorder="1" applyAlignment="1" applyProtection="1">
      <alignment horizontal="left"/>
    </xf>
    <xf numFmtId="0" fontId="16" fillId="6" borderId="13" xfId="0" applyFont="1" applyFill="1" applyBorder="1" applyAlignment="1" applyProtection="1">
      <alignment horizontal="left"/>
    </xf>
    <xf numFmtId="3" fontId="23" fillId="5" borderId="8" xfId="0" applyNumberFormat="1" applyFont="1" applyFill="1" applyBorder="1" applyAlignment="1" applyProtection="1">
      <alignment horizontal="center" vertical="center"/>
    </xf>
    <xf numFmtId="0" fontId="16" fillId="6" borderId="12" xfId="0" applyFont="1" applyFill="1" applyBorder="1" applyAlignment="1" applyProtection="1">
      <alignment horizontal="left" wrapText="1"/>
    </xf>
    <xf numFmtId="0" fontId="16" fillId="6" borderId="14" xfId="0" applyFont="1" applyFill="1" applyBorder="1" applyAlignment="1" applyProtection="1">
      <alignment horizontal="left" wrapText="1"/>
    </xf>
    <xf numFmtId="0" fontId="16" fillId="6" borderId="13" xfId="0" applyFont="1" applyFill="1" applyBorder="1" applyAlignment="1" applyProtection="1">
      <alignment horizontal="left" wrapText="1"/>
    </xf>
    <xf numFmtId="3" fontId="22" fillId="5" borderId="12" xfId="0" applyNumberFormat="1" applyFont="1" applyFill="1" applyBorder="1" applyAlignment="1" applyProtection="1">
      <alignment horizontal="left" vertical="center" wrapText="1"/>
    </xf>
    <xf numFmtId="3" fontId="22" fillId="5" borderId="14" xfId="0" applyNumberFormat="1" applyFont="1" applyFill="1" applyBorder="1" applyAlignment="1" applyProtection="1">
      <alignment horizontal="left" vertical="center" wrapText="1"/>
    </xf>
    <xf numFmtId="3" fontId="22" fillId="5" borderId="13" xfId="0" applyNumberFormat="1" applyFont="1" applyFill="1" applyBorder="1" applyAlignment="1" applyProtection="1">
      <alignment horizontal="left" vertical="center" wrapText="1"/>
    </xf>
    <xf numFmtId="3" fontId="22" fillId="5" borderId="12" xfId="0" applyNumberFormat="1" applyFont="1" applyFill="1" applyBorder="1" applyAlignment="1" applyProtection="1">
      <alignment horizontal="left" wrapText="1"/>
    </xf>
    <xf numFmtId="3" fontId="22" fillId="5" borderId="14" xfId="0" applyNumberFormat="1" applyFont="1" applyFill="1" applyBorder="1" applyAlignment="1" applyProtection="1">
      <alignment horizontal="left" wrapText="1"/>
    </xf>
    <xf numFmtId="3" fontId="22" fillId="5" borderId="13" xfId="0" applyNumberFormat="1" applyFont="1" applyFill="1" applyBorder="1" applyAlignment="1" applyProtection="1">
      <alignment horizontal="left" wrapText="1"/>
    </xf>
    <xf numFmtId="3" fontId="24" fillId="3" borderId="16" xfId="0" applyNumberFormat="1" applyFont="1" applyFill="1" applyBorder="1" applyAlignment="1" applyProtection="1">
      <alignment horizontal="center"/>
    </xf>
    <xf numFmtId="3" fontId="24" fillId="3" borderId="17" xfId="0" applyNumberFormat="1" applyFont="1" applyFill="1" applyBorder="1" applyAlignment="1" applyProtection="1">
      <alignment horizontal="center"/>
    </xf>
    <xf numFmtId="0" fontId="45" fillId="3" borderId="12" xfId="0" applyFont="1" applyFill="1" applyBorder="1" applyAlignment="1" applyProtection="1">
      <alignment horizontal="left" indent="1"/>
    </xf>
    <xf numFmtId="0" fontId="45" fillId="3" borderId="14" xfId="0" applyFont="1" applyFill="1" applyBorder="1" applyAlignment="1" applyProtection="1">
      <alignment horizontal="left" indent="1"/>
    </xf>
    <xf numFmtId="0" fontId="45" fillId="3" borderId="13" xfId="0" applyFont="1" applyFill="1" applyBorder="1" applyAlignment="1" applyProtection="1">
      <alignment horizontal="left" indent="1"/>
    </xf>
    <xf numFmtId="3" fontId="23" fillId="5" borderId="11" xfId="0" applyNumberFormat="1" applyFont="1" applyFill="1" applyBorder="1" applyAlignment="1" applyProtection="1">
      <alignment horizontal="center"/>
    </xf>
    <xf numFmtId="2" fontId="23" fillId="5" borderId="8" xfId="0" applyNumberFormat="1" applyFont="1" applyFill="1" applyBorder="1" applyAlignment="1" applyProtection="1">
      <alignment horizontal="center"/>
    </xf>
    <xf numFmtId="0" fontId="23" fillId="5" borderId="11" xfId="0" applyFont="1" applyFill="1" applyBorder="1" applyAlignment="1" applyProtection="1">
      <alignment horizontal="center"/>
    </xf>
    <xf numFmtId="0" fontId="23" fillId="0" borderId="11" xfId="0" applyFont="1" applyBorder="1" applyAlignment="1" applyProtection="1">
      <alignment horizontal="center"/>
    </xf>
    <xf numFmtId="0" fontId="8" fillId="5" borderId="11" xfId="0" applyFont="1" applyFill="1" applyBorder="1" applyAlignment="1" applyProtection="1">
      <alignment horizontal="left"/>
    </xf>
    <xf numFmtId="0" fontId="23" fillId="5" borderId="8" xfId="0" applyFont="1" applyFill="1" applyBorder="1" applyAlignment="1" applyProtection="1">
      <alignment horizontal="center"/>
    </xf>
    <xf numFmtId="0" fontId="6" fillId="5" borderId="8" xfId="0" applyFont="1" applyFill="1" applyBorder="1" applyAlignment="1" applyProtection="1">
      <alignment horizontal="left"/>
    </xf>
    <xf numFmtId="3" fontId="23" fillId="0" borderId="8" xfId="0" applyNumberFormat="1" applyFont="1" applyBorder="1" applyAlignment="1" applyProtection="1">
      <alignment horizontal="center"/>
    </xf>
    <xf numFmtId="164" fontId="8" fillId="5" borderId="8" xfId="0" applyNumberFormat="1" applyFont="1" applyFill="1" applyBorder="1" applyAlignment="1" applyProtection="1">
      <alignment horizontal="left"/>
    </xf>
    <xf numFmtId="0" fontId="28" fillId="6" borderId="21" xfId="0" applyFont="1" applyFill="1" applyBorder="1" applyAlignment="1">
      <alignment horizontal="left" vertical="center" wrapText="1"/>
    </xf>
    <xf numFmtId="0" fontId="28" fillId="6" borderId="17" xfId="0" applyFont="1" applyFill="1" applyBorder="1" applyAlignment="1">
      <alignment horizontal="left"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 name="Percent" xfId="10" builtinId="5"/>
  </cellStyles>
  <dxfs count="2">
    <dxf>
      <font>
        <color auto="1"/>
      </font>
    </dxf>
    <dxf>
      <font>
        <color auto="1"/>
      </font>
    </dxf>
  </dxfs>
  <tableStyles count="0" defaultTableStyle="TableStyleMedium9" defaultPivotStyle="PivotStyleMedium4"/>
  <colors>
    <mruColors>
      <color rgb="FFFBF9D3"/>
      <color rgb="FF0070C0"/>
      <color rgb="FFCCFFCC"/>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214312</xdr:colOff>
      <xdr:row>19</xdr:row>
      <xdr:rowOff>119063</xdr:rowOff>
    </xdr:from>
    <xdr:to>
      <xdr:col>6</xdr:col>
      <xdr:colOff>214312</xdr:colOff>
      <xdr:row>20</xdr:row>
      <xdr:rowOff>119063</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3800475" y="5776913"/>
          <a:ext cx="0" cy="200025"/>
        </a:xfrm>
        <a:prstGeom prst="line">
          <a:avLst/>
        </a:prstGeom>
        <a:ln w="12700">
          <a:solidFill>
            <a:schemeClr val="tx1"/>
          </a:solidFill>
          <a:prstDash val="sysDash"/>
        </a:ln>
        <a:effectLst/>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0</xdr:col>
          <xdr:colOff>0</xdr:colOff>
          <xdr:row>27</xdr:row>
          <xdr:rowOff>190500</xdr:rowOff>
        </xdr:from>
        <xdr:to>
          <xdr:col>0</xdr:col>
          <xdr:colOff>257175</xdr:colOff>
          <xdr:row>28</xdr:row>
          <xdr:rowOff>304800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100-00006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40</xdr:row>
          <xdr:rowOff>142875</xdr:rowOff>
        </xdr:from>
        <xdr:to>
          <xdr:col>0</xdr:col>
          <xdr:colOff>276225</xdr:colOff>
          <xdr:row>42</xdr:row>
          <xdr:rowOff>38100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100-00006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44</xdr:row>
          <xdr:rowOff>142875</xdr:rowOff>
        </xdr:from>
        <xdr:to>
          <xdr:col>1</xdr:col>
          <xdr:colOff>19050</xdr:colOff>
          <xdr:row>46</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100-00007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214312</xdr:colOff>
      <xdr:row>19</xdr:row>
      <xdr:rowOff>119063</xdr:rowOff>
    </xdr:from>
    <xdr:to>
      <xdr:col>6</xdr:col>
      <xdr:colOff>214312</xdr:colOff>
      <xdr:row>20</xdr:row>
      <xdr:rowOff>119063</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3871912" y="3538538"/>
          <a:ext cx="0" cy="200025"/>
        </a:xfrm>
        <a:prstGeom prst="line">
          <a:avLst/>
        </a:prstGeom>
        <a:ln w="12700">
          <a:solidFill>
            <a:schemeClr val="tx1"/>
          </a:solidFill>
          <a:prstDash val="sysDash"/>
        </a:ln>
        <a:effectLst/>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0</xdr:col>
          <xdr:colOff>0</xdr:colOff>
          <xdr:row>27</xdr:row>
          <xdr:rowOff>190500</xdr:rowOff>
        </xdr:from>
        <xdr:to>
          <xdr:col>0</xdr:col>
          <xdr:colOff>257175</xdr:colOff>
          <xdr:row>28</xdr:row>
          <xdr:rowOff>304800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40</xdr:row>
          <xdr:rowOff>142875</xdr:rowOff>
        </xdr:from>
        <xdr:to>
          <xdr:col>0</xdr:col>
          <xdr:colOff>276225</xdr:colOff>
          <xdr:row>42</xdr:row>
          <xdr:rowOff>38100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44</xdr:row>
          <xdr:rowOff>142875</xdr:rowOff>
        </xdr:from>
        <xdr:to>
          <xdr:col>1</xdr:col>
          <xdr:colOff>19050</xdr:colOff>
          <xdr:row>46</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5.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puc.gov/smr" TargetMode="External"/><Relationship Id="rId1" Type="http://schemas.openxmlformats.org/officeDocument/2006/relationships/hyperlink" Target="http://sfpuc.gov/smr" TargetMode="Externa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D66"/>
  <sheetViews>
    <sheetView view="pageLayout" zoomScaleNormal="100" zoomScaleSheetLayoutView="100" workbookViewId="0">
      <selection sqref="A1:C1"/>
    </sheetView>
  </sheetViews>
  <sheetFormatPr defaultColWidth="8.375" defaultRowHeight="15"/>
  <cols>
    <col min="1" max="1" width="14.5" style="127" customWidth="1"/>
    <col min="2" max="2" width="6.375" style="125" customWidth="1"/>
    <col min="3" max="3" width="68" style="125" customWidth="1"/>
    <col min="4" max="22" width="8.375" style="150"/>
    <col min="23" max="251" width="8.375" style="125"/>
    <col min="252" max="252" width="14.5" style="125" customWidth="1"/>
    <col min="253" max="253" width="8.375" style="125"/>
    <col min="254" max="254" width="170.5" style="125" customWidth="1"/>
    <col min="255" max="507" width="8.375" style="125"/>
    <col min="508" max="508" width="14.5" style="125" customWidth="1"/>
    <col min="509" max="509" width="8.375" style="125"/>
    <col min="510" max="510" width="170.5" style="125" customWidth="1"/>
    <col min="511" max="763" width="8.375" style="125"/>
    <col min="764" max="764" width="14.5" style="125" customWidth="1"/>
    <col min="765" max="765" width="8.375" style="125"/>
    <col min="766" max="766" width="170.5" style="125" customWidth="1"/>
    <col min="767" max="1019" width="8.375" style="125"/>
    <col min="1020" max="1020" width="14.5" style="125" customWidth="1"/>
    <col min="1021" max="1021" width="8.375" style="125"/>
    <col min="1022" max="1022" width="170.5" style="125" customWidth="1"/>
    <col min="1023" max="1275" width="8.375" style="125"/>
    <col min="1276" max="1276" width="14.5" style="125" customWidth="1"/>
    <col min="1277" max="1277" width="8.375" style="125"/>
    <col min="1278" max="1278" width="170.5" style="125" customWidth="1"/>
    <col min="1279" max="1531" width="8.375" style="125"/>
    <col min="1532" max="1532" width="14.5" style="125" customWidth="1"/>
    <col min="1533" max="1533" width="8.375" style="125"/>
    <col min="1534" max="1534" width="170.5" style="125" customWidth="1"/>
    <col min="1535" max="1787" width="8.375" style="125"/>
    <col min="1788" max="1788" width="14.5" style="125" customWidth="1"/>
    <col min="1789" max="1789" width="8.375" style="125"/>
    <col min="1790" max="1790" width="170.5" style="125" customWidth="1"/>
    <col min="1791" max="2043" width="8.375" style="125"/>
    <col min="2044" max="2044" width="14.5" style="125" customWidth="1"/>
    <col min="2045" max="2045" width="8.375" style="125"/>
    <col min="2046" max="2046" width="170.5" style="125" customWidth="1"/>
    <col min="2047" max="2299" width="8.375" style="125"/>
    <col min="2300" max="2300" width="14.5" style="125" customWidth="1"/>
    <col min="2301" max="2301" width="8.375" style="125"/>
    <col min="2302" max="2302" width="170.5" style="125" customWidth="1"/>
    <col min="2303" max="2555" width="8.375" style="125"/>
    <col min="2556" max="2556" width="14.5" style="125" customWidth="1"/>
    <col min="2557" max="2557" width="8.375" style="125"/>
    <col min="2558" max="2558" width="170.5" style="125" customWidth="1"/>
    <col min="2559" max="2811" width="8.375" style="125"/>
    <col min="2812" max="2812" width="14.5" style="125" customWidth="1"/>
    <col min="2813" max="2813" width="8.375" style="125"/>
    <col min="2814" max="2814" width="170.5" style="125" customWidth="1"/>
    <col min="2815" max="3067" width="8.375" style="125"/>
    <col min="3068" max="3068" width="14.5" style="125" customWidth="1"/>
    <col min="3069" max="3069" width="8.375" style="125"/>
    <col min="3070" max="3070" width="170.5" style="125" customWidth="1"/>
    <col min="3071" max="3323" width="8.375" style="125"/>
    <col min="3324" max="3324" width="14.5" style="125" customWidth="1"/>
    <col min="3325" max="3325" width="8.375" style="125"/>
    <col min="3326" max="3326" width="170.5" style="125" customWidth="1"/>
    <col min="3327" max="3579" width="8.375" style="125"/>
    <col min="3580" max="3580" width="14.5" style="125" customWidth="1"/>
    <col min="3581" max="3581" width="8.375" style="125"/>
    <col min="3582" max="3582" width="170.5" style="125" customWidth="1"/>
    <col min="3583" max="3835" width="8.375" style="125"/>
    <col min="3836" max="3836" width="14.5" style="125" customWidth="1"/>
    <col min="3837" max="3837" width="8.375" style="125"/>
    <col min="3838" max="3838" width="170.5" style="125" customWidth="1"/>
    <col min="3839" max="4091" width="8.375" style="125"/>
    <col min="4092" max="4092" width="14.5" style="125" customWidth="1"/>
    <col min="4093" max="4093" width="8.375" style="125"/>
    <col min="4094" max="4094" width="170.5" style="125" customWidth="1"/>
    <col min="4095" max="4347" width="8.375" style="125"/>
    <col min="4348" max="4348" width="14.5" style="125" customWidth="1"/>
    <col min="4349" max="4349" width="8.375" style="125"/>
    <col min="4350" max="4350" width="170.5" style="125" customWidth="1"/>
    <col min="4351" max="4603" width="8.375" style="125"/>
    <col min="4604" max="4604" width="14.5" style="125" customWidth="1"/>
    <col min="4605" max="4605" width="8.375" style="125"/>
    <col min="4606" max="4606" width="170.5" style="125" customWidth="1"/>
    <col min="4607" max="4859" width="8.375" style="125"/>
    <col min="4860" max="4860" width="14.5" style="125" customWidth="1"/>
    <col min="4861" max="4861" width="8.375" style="125"/>
    <col min="4862" max="4862" width="170.5" style="125" customWidth="1"/>
    <col min="4863" max="5115" width="8.375" style="125"/>
    <col min="5116" max="5116" width="14.5" style="125" customWidth="1"/>
    <col min="5117" max="5117" width="8.375" style="125"/>
    <col min="5118" max="5118" width="170.5" style="125" customWidth="1"/>
    <col min="5119" max="5371" width="8.375" style="125"/>
    <col min="5372" max="5372" width="14.5" style="125" customWidth="1"/>
    <col min="5373" max="5373" width="8.375" style="125"/>
    <col min="5374" max="5374" width="170.5" style="125" customWidth="1"/>
    <col min="5375" max="5627" width="8.375" style="125"/>
    <col min="5628" max="5628" width="14.5" style="125" customWidth="1"/>
    <col min="5629" max="5629" width="8.375" style="125"/>
    <col min="5630" max="5630" width="170.5" style="125" customWidth="1"/>
    <col min="5631" max="5883" width="8.375" style="125"/>
    <col min="5884" max="5884" width="14.5" style="125" customWidth="1"/>
    <col min="5885" max="5885" width="8.375" style="125"/>
    <col min="5886" max="5886" width="170.5" style="125" customWidth="1"/>
    <col min="5887" max="6139" width="8.375" style="125"/>
    <col min="6140" max="6140" width="14.5" style="125" customWidth="1"/>
    <col min="6141" max="6141" width="8.375" style="125"/>
    <col min="6142" max="6142" width="170.5" style="125" customWidth="1"/>
    <col min="6143" max="6395" width="8.375" style="125"/>
    <col min="6396" max="6396" width="14.5" style="125" customWidth="1"/>
    <col min="6397" max="6397" width="8.375" style="125"/>
    <col min="6398" max="6398" width="170.5" style="125" customWidth="1"/>
    <col min="6399" max="6651" width="8.375" style="125"/>
    <col min="6652" max="6652" width="14.5" style="125" customWidth="1"/>
    <col min="6653" max="6653" width="8.375" style="125"/>
    <col min="6654" max="6654" width="170.5" style="125" customWidth="1"/>
    <col min="6655" max="6907" width="8.375" style="125"/>
    <col min="6908" max="6908" width="14.5" style="125" customWidth="1"/>
    <col min="6909" max="6909" width="8.375" style="125"/>
    <col min="6910" max="6910" width="170.5" style="125" customWidth="1"/>
    <col min="6911" max="7163" width="8.375" style="125"/>
    <col min="7164" max="7164" width="14.5" style="125" customWidth="1"/>
    <col min="7165" max="7165" width="8.375" style="125"/>
    <col min="7166" max="7166" width="170.5" style="125" customWidth="1"/>
    <col min="7167" max="7419" width="8.375" style="125"/>
    <col min="7420" max="7420" width="14.5" style="125" customWidth="1"/>
    <col min="7421" max="7421" width="8.375" style="125"/>
    <col min="7422" max="7422" width="170.5" style="125" customWidth="1"/>
    <col min="7423" max="7675" width="8.375" style="125"/>
    <col min="7676" max="7676" width="14.5" style="125" customWidth="1"/>
    <col min="7677" max="7677" width="8.375" style="125"/>
    <col min="7678" max="7678" width="170.5" style="125" customWidth="1"/>
    <col min="7679" max="7931" width="8.375" style="125"/>
    <col min="7932" max="7932" width="14.5" style="125" customWidth="1"/>
    <col min="7933" max="7933" width="8.375" style="125"/>
    <col min="7934" max="7934" width="170.5" style="125" customWidth="1"/>
    <col min="7935" max="8187" width="8.375" style="125"/>
    <col min="8188" max="8188" width="14.5" style="125" customWidth="1"/>
    <col min="8189" max="8189" width="8.375" style="125"/>
    <col min="8190" max="8190" width="170.5" style="125" customWidth="1"/>
    <col min="8191" max="8443" width="8.375" style="125"/>
    <col min="8444" max="8444" width="14.5" style="125" customWidth="1"/>
    <col min="8445" max="8445" width="8.375" style="125"/>
    <col min="8446" max="8446" width="170.5" style="125" customWidth="1"/>
    <col min="8447" max="8699" width="8.375" style="125"/>
    <col min="8700" max="8700" width="14.5" style="125" customWidth="1"/>
    <col min="8701" max="8701" width="8.375" style="125"/>
    <col min="8702" max="8702" width="170.5" style="125" customWidth="1"/>
    <col min="8703" max="8955" width="8.375" style="125"/>
    <col min="8956" max="8956" width="14.5" style="125" customWidth="1"/>
    <col min="8957" max="8957" width="8.375" style="125"/>
    <col min="8958" max="8958" width="170.5" style="125" customWidth="1"/>
    <col min="8959" max="9211" width="8.375" style="125"/>
    <col min="9212" max="9212" width="14.5" style="125" customWidth="1"/>
    <col min="9213" max="9213" width="8.375" style="125"/>
    <col min="9214" max="9214" width="170.5" style="125" customWidth="1"/>
    <col min="9215" max="9467" width="8.375" style="125"/>
    <col min="9468" max="9468" width="14.5" style="125" customWidth="1"/>
    <col min="9469" max="9469" width="8.375" style="125"/>
    <col min="9470" max="9470" width="170.5" style="125" customWidth="1"/>
    <col min="9471" max="9723" width="8.375" style="125"/>
    <col min="9724" max="9724" width="14.5" style="125" customWidth="1"/>
    <col min="9725" max="9725" width="8.375" style="125"/>
    <col min="9726" max="9726" width="170.5" style="125" customWidth="1"/>
    <col min="9727" max="9979" width="8.375" style="125"/>
    <col min="9980" max="9980" width="14.5" style="125" customWidth="1"/>
    <col min="9981" max="9981" width="8.375" style="125"/>
    <col min="9982" max="9982" width="170.5" style="125" customWidth="1"/>
    <col min="9983" max="10235" width="8.375" style="125"/>
    <col min="10236" max="10236" width="14.5" style="125" customWidth="1"/>
    <col min="10237" max="10237" width="8.375" style="125"/>
    <col min="10238" max="10238" width="170.5" style="125" customWidth="1"/>
    <col min="10239" max="10491" width="8.375" style="125"/>
    <col min="10492" max="10492" width="14.5" style="125" customWidth="1"/>
    <col min="10493" max="10493" width="8.375" style="125"/>
    <col min="10494" max="10494" width="170.5" style="125" customWidth="1"/>
    <col min="10495" max="10747" width="8.375" style="125"/>
    <col min="10748" max="10748" width="14.5" style="125" customWidth="1"/>
    <col min="10749" max="10749" width="8.375" style="125"/>
    <col min="10750" max="10750" width="170.5" style="125" customWidth="1"/>
    <col min="10751" max="11003" width="8.375" style="125"/>
    <col min="11004" max="11004" width="14.5" style="125" customWidth="1"/>
    <col min="11005" max="11005" width="8.375" style="125"/>
    <col min="11006" max="11006" width="170.5" style="125" customWidth="1"/>
    <col min="11007" max="11259" width="8.375" style="125"/>
    <col min="11260" max="11260" width="14.5" style="125" customWidth="1"/>
    <col min="11261" max="11261" width="8.375" style="125"/>
    <col min="11262" max="11262" width="170.5" style="125" customWidth="1"/>
    <col min="11263" max="11515" width="8.375" style="125"/>
    <col min="11516" max="11516" width="14.5" style="125" customWidth="1"/>
    <col min="11517" max="11517" width="8.375" style="125"/>
    <col min="11518" max="11518" width="170.5" style="125" customWidth="1"/>
    <col min="11519" max="11771" width="8.375" style="125"/>
    <col min="11772" max="11772" width="14.5" style="125" customWidth="1"/>
    <col min="11773" max="11773" width="8.375" style="125"/>
    <col min="11774" max="11774" width="170.5" style="125" customWidth="1"/>
    <col min="11775" max="12027" width="8.375" style="125"/>
    <col min="12028" max="12028" width="14.5" style="125" customWidth="1"/>
    <col min="12029" max="12029" width="8.375" style="125"/>
    <col min="12030" max="12030" width="170.5" style="125" customWidth="1"/>
    <col min="12031" max="12283" width="8.375" style="125"/>
    <col min="12284" max="12284" width="14.5" style="125" customWidth="1"/>
    <col min="12285" max="12285" width="8.375" style="125"/>
    <col min="12286" max="12286" width="170.5" style="125" customWidth="1"/>
    <col min="12287" max="12539" width="8.375" style="125"/>
    <col min="12540" max="12540" width="14.5" style="125" customWidth="1"/>
    <col min="12541" max="12541" width="8.375" style="125"/>
    <col min="12542" max="12542" width="170.5" style="125" customWidth="1"/>
    <col min="12543" max="12795" width="8.375" style="125"/>
    <col min="12796" max="12796" width="14.5" style="125" customWidth="1"/>
    <col min="12797" max="12797" width="8.375" style="125"/>
    <col min="12798" max="12798" width="170.5" style="125" customWidth="1"/>
    <col min="12799" max="13051" width="8.375" style="125"/>
    <col min="13052" max="13052" width="14.5" style="125" customWidth="1"/>
    <col min="13053" max="13053" width="8.375" style="125"/>
    <col min="13054" max="13054" width="170.5" style="125" customWidth="1"/>
    <col min="13055" max="13307" width="8.375" style="125"/>
    <col min="13308" max="13308" width="14.5" style="125" customWidth="1"/>
    <col min="13309" max="13309" width="8.375" style="125"/>
    <col min="13310" max="13310" width="170.5" style="125" customWidth="1"/>
    <col min="13311" max="13563" width="8.375" style="125"/>
    <col min="13564" max="13564" width="14.5" style="125" customWidth="1"/>
    <col min="13565" max="13565" width="8.375" style="125"/>
    <col min="13566" max="13566" width="170.5" style="125" customWidth="1"/>
    <col min="13567" max="13819" width="8.375" style="125"/>
    <col min="13820" max="13820" width="14.5" style="125" customWidth="1"/>
    <col min="13821" max="13821" width="8.375" style="125"/>
    <col min="13822" max="13822" width="170.5" style="125" customWidth="1"/>
    <col min="13823" max="14075" width="8.375" style="125"/>
    <col min="14076" max="14076" width="14.5" style="125" customWidth="1"/>
    <col min="14077" max="14077" width="8.375" style="125"/>
    <col min="14078" max="14078" width="170.5" style="125" customWidth="1"/>
    <col min="14079" max="14331" width="8.375" style="125"/>
    <col min="14332" max="14332" width="14.5" style="125" customWidth="1"/>
    <col min="14333" max="14333" width="8.375" style="125"/>
    <col min="14334" max="14334" width="170.5" style="125" customWidth="1"/>
    <col min="14335" max="14587" width="8.375" style="125"/>
    <col min="14588" max="14588" width="14.5" style="125" customWidth="1"/>
    <col min="14589" max="14589" width="8.375" style="125"/>
    <col min="14590" max="14590" width="170.5" style="125" customWidth="1"/>
    <col min="14591" max="14843" width="8.375" style="125"/>
    <col min="14844" max="14844" width="14.5" style="125" customWidth="1"/>
    <col min="14845" max="14845" width="8.375" style="125"/>
    <col min="14846" max="14846" width="170.5" style="125" customWidth="1"/>
    <col min="14847" max="15099" width="8.375" style="125"/>
    <col min="15100" max="15100" width="14.5" style="125" customWidth="1"/>
    <col min="15101" max="15101" width="8.375" style="125"/>
    <col min="15102" max="15102" width="170.5" style="125" customWidth="1"/>
    <col min="15103" max="15355" width="8.375" style="125"/>
    <col min="15356" max="15356" width="14.5" style="125" customWidth="1"/>
    <col min="15357" max="15357" width="8.375" style="125"/>
    <col min="15358" max="15358" width="170.5" style="125" customWidth="1"/>
    <col min="15359" max="15611" width="8.375" style="125"/>
    <col min="15612" max="15612" width="14.5" style="125" customWidth="1"/>
    <col min="15613" max="15613" width="8.375" style="125"/>
    <col min="15614" max="15614" width="170.5" style="125" customWidth="1"/>
    <col min="15615" max="15867" width="8.375" style="125"/>
    <col min="15868" max="15868" width="14.5" style="125" customWidth="1"/>
    <col min="15869" max="15869" width="8.375" style="125"/>
    <col min="15870" max="15870" width="170.5" style="125" customWidth="1"/>
    <col min="15871" max="16123" width="8.375" style="125"/>
    <col min="16124" max="16124" width="14.5" style="125" customWidth="1"/>
    <col min="16125" max="16125" width="8.375" style="125"/>
    <col min="16126" max="16126" width="170.5" style="125" customWidth="1"/>
    <col min="16127" max="16384" width="8.375" style="125"/>
  </cols>
  <sheetData>
    <row r="1" spans="1:22" s="114" customFormat="1" ht="18.399999999999999" customHeight="1">
      <c r="A1" s="329" t="s">
        <v>102</v>
      </c>
      <c r="B1" s="329"/>
      <c r="C1" s="329"/>
      <c r="D1" s="143"/>
      <c r="E1" s="143"/>
      <c r="F1" s="143"/>
      <c r="G1" s="144"/>
      <c r="H1" s="143"/>
      <c r="I1" s="143"/>
      <c r="J1" s="143"/>
      <c r="K1" s="143"/>
      <c r="L1" s="143"/>
      <c r="M1" s="143"/>
      <c r="N1" s="143"/>
      <c r="O1" s="143"/>
      <c r="P1" s="143"/>
      <c r="Q1" s="143"/>
      <c r="R1" s="143"/>
      <c r="S1" s="143"/>
      <c r="T1" s="143"/>
      <c r="U1" s="143"/>
      <c r="V1" s="143"/>
    </row>
    <row r="2" spans="1:22" s="115" customFormat="1" ht="16.5" customHeight="1">
      <c r="A2" s="328" t="s">
        <v>103</v>
      </c>
      <c r="B2" s="328"/>
      <c r="C2" s="328"/>
      <c r="D2" s="145"/>
      <c r="E2" s="145"/>
      <c r="F2" s="145"/>
      <c r="G2" s="145"/>
      <c r="H2" s="145"/>
      <c r="I2" s="145"/>
      <c r="J2" s="145"/>
      <c r="K2" s="145"/>
      <c r="L2" s="145"/>
      <c r="M2" s="145"/>
      <c r="N2" s="145"/>
      <c r="O2" s="145"/>
      <c r="P2" s="145"/>
      <c r="Q2" s="145"/>
      <c r="R2" s="145"/>
      <c r="S2" s="145"/>
      <c r="T2" s="145"/>
      <c r="U2" s="145"/>
      <c r="V2" s="145"/>
    </row>
    <row r="3" spans="1:22" s="115" customFormat="1" ht="30.4" customHeight="1">
      <c r="A3" s="328" t="s">
        <v>110</v>
      </c>
      <c r="B3" s="328"/>
      <c r="C3" s="328"/>
      <c r="D3" s="145"/>
      <c r="E3" s="145"/>
      <c r="F3" s="145"/>
      <c r="G3" s="145"/>
      <c r="H3" s="145"/>
      <c r="I3" s="145"/>
      <c r="J3" s="145"/>
      <c r="K3" s="145"/>
      <c r="L3" s="145"/>
      <c r="M3" s="145"/>
      <c r="N3" s="145"/>
      <c r="O3" s="145"/>
      <c r="P3" s="145"/>
      <c r="Q3" s="145"/>
      <c r="R3" s="145"/>
      <c r="S3" s="145"/>
      <c r="T3" s="145"/>
      <c r="U3" s="145"/>
      <c r="V3" s="145"/>
    </row>
    <row r="4" spans="1:22" s="116" customFormat="1" ht="15" customHeight="1">
      <c r="A4" s="172" t="s">
        <v>126</v>
      </c>
      <c r="B4" s="115"/>
      <c r="C4" s="115"/>
      <c r="D4" s="146"/>
      <c r="E4" s="146"/>
      <c r="F4" s="146"/>
      <c r="G4" s="147"/>
      <c r="H4" s="146"/>
      <c r="I4" s="146"/>
      <c r="J4" s="146"/>
      <c r="K4" s="146"/>
      <c r="L4" s="146"/>
      <c r="M4" s="146"/>
      <c r="N4" s="146"/>
      <c r="O4" s="146"/>
      <c r="P4" s="146"/>
      <c r="Q4" s="146"/>
      <c r="R4" s="146"/>
      <c r="S4" s="146"/>
      <c r="T4" s="146"/>
      <c r="U4" s="146"/>
      <c r="V4" s="146"/>
    </row>
    <row r="5" spans="1:22" s="115" customFormat="1" ht="108" customHeight="1">
      <c r="A5" s="326" t="s">
        <v>124</v>
      </c>
      <c r="B5" s="327"/>
      <c r="C5" s="327"/>
      <c r="D5" s="145"/>
      <c r="E5" s="145"/>
      <c r="F5" s="145"/>
      <c r="G5" s="145"/>
      <c r="H5" s="145"/>
      <c r="I5" s="145"/>
      <c r="J5" s="145"/>
      <c r="K5" s="145"/>
      <c r="L5" s="145"/>
      <c r="M5" s="145"/>
      <c r="N5" s="145"/>
      <c r="O5" s="145"/>
      <c r="P5" s="145"/>
      <c r="Q5" s="145"/>
      <c r="R5" s="145"/>
      <c r="S5" s="145"/>
      <c r="T5" s="145"/>
      <c r="U5" s="145"/>
      <c r="V5" s="145"/>
    </row>
    <row r="6" spans="1:22" s="115" customFormat="1" ht="46.5" customHeight="1">
      <c r="A6" s="326" t="s">
        <v>125</v>
      </c>
      <c r="B6" s="327"/>
      <c r="C6" s="327"/>
      <c r="D6" s="145"/>
      <c r="E6" s="145"/>
      <c r="F6" s="145"/>
      <c r="G6" s="145"/>
      <c r="H6" s="145"/>
      <c r="I6" s="145"/>
      <c r="J6" s="145"/>
      <c r="K6" s="145"/>
      <c r="L6" s="145"/>
      <c r="M6" s="145"/>
      <c r="N6" s="145"/>
      <c r="O6" s="145"/>
      <c r="P6" s="145"/>
      <c r="Q6" s="145"/>
      <c r="R6" s="145"/>
      <c r="S6" s="145"/>
      <c r="T6" s="145"/>
      <c r="U6" s="145"/>
      <c r="V6" s="145"/>
    </row>
    <row r="7" spans="1:22" s="115" customFormat="1" ht="72.75" customHeight="1">
      <c r="A7" s="326" t="s">
        <v>136</v>
      </c>
      <c r="B7" s="327"/>
      <c r="C7" s="327"/>
      <c r="D7" s="145"/>
      <c r="E7" s="145"/>
      <c r="F7" s="145"/>
      <c r="G7" s="145"/>
      <c r="H7" s="145"/>
      <c r="I7" s="145"/>
      <c r="J7" s="145"/>
      <c r="K7" s="145"/>
      <c r="L7" s="145"/>
      <c r="M7" s="145"/>
      <c r="N7" s="145"/>
      <c r="O7" s="145"/>
      <c r="P7" s="145"/>
      <c r="Q7" s="145"/>
      <c r="R7" s="145"/>
      <c r="S7" s="145"/>
      <c r="T7" s="145"/>
      <c r="U7" s="145"/>
      <c r="V7" s="145"/>
    </row>
    <row r="8" spans="1:22" s="115" customFormat="1" ht="14.25" customHeight="1">
      <c r="A8" s="172" t="s">
        <v>145</v>
      </c>
      <c r="B8" s="164"/>
      <c r="C8" s="164"/>
      <c r="D8" s="145"/>
      <c r="E8" s="145"/>
      <c r="F8" s="145"/>
      <c r="G8" s="145"/>
      <c r="H8" s="145"/>
      <c r="I8" s="145"/>
      <c r="J8" s="145"/>
      <c r="K8" s="145"/>
      <c r="L8" s="145"/>
      <c r="M8" s="145"/>
      <c r="N8" s="145"/>
      <c r="O8" s="145"/>
      <c r="P8" s="145"/>
      <c r="Q8" s="145"/>
      <c r="R8" s="145"/>
      <c r="S8" s="145"/>
      <c r="T8" s="145"/>
      <c r="U8" s="145"/>
      <c r="V8" s="145"/>
    </row>
    <row r="9" spans="1:22" s="115" customFormat="1" ht="12" customHeight="1">
      <c r="A9" s="117"/>
      <c r="B9" s="163"/>
      <c r="C9" s="163"/>
      <c r="D9" s="145"/>
      <c r="E9" s="145"/>
      <c r="F9" s="145"/>
      <c r="G9" s="145"/>
      <c r="H9" s="145"/>
      <c r="I9" s="145"/>
      <c r="J9" s="145"/>
      <c r="K9" s="145"/>
      <c r="L9" s="145"/>
      <c r="M9" s="145"/>
      <c r="N9" s="145"/>
      <c r="O9" s="145"/>
      <c r="P9" s="145"/>
      <c r="Q9" s="145"/>
      <c r="R9" s="145"/>
      <c r="S9" s="145"/>
      <c r="T9" s="145"/>
      <c r="U9" s="145"/>
      <c r="V9" s="145"/>
    </row>
    <row r="10" spans="1:22" s="115" customFormat="1">
      <c r="A10" s="330" t="s">
        <v>46</v>
      </c>
      <c r="B10" s="330"/>
      <c r="C10" s="330"/>
      <c r="D10" s="145"/>
      <c r="E10" s="145"/>
      <c r="F10" s="145"/>
      <c r="G10" s="145"/>
      <c r="H10" s="145"/>
      <c r="I10" s="145"/>
      <c r="J10" s="145"/>
      <c r="K10" s="145"/>
      <c r="L10" s="145"/>
      <c r="M10" s="145"/>
      <c r="N10" s="145"/>
      <c r="O10" s="145"/>
      <c r="P10" s="145"/>
      <c r="Q10" s="145"/>
      <c r="R10" s="145"/>
      <c r="S10" s="145"/>
      <c r="T10" s="145"/>
      <c r="U10" s="145"/>
      <c r="V10" s="145"/>
    </row>
    <row r="11" spans="1:22" s="115" customFormat="1" ht="57.75" customHeight="1">
      <c r="A11" s="332" t="s">
        <v>111</v>
      </c>
      <c r="B11" s="333"/>
      <c r="C11" s="333"/>
      <c r="D11" s="145"/>
      <c r="E11" s="145"/>
      <c r="F11" s="145"/>
      <c r="G11" s="145"/>
      <c r="H11" s="145"/>
      <c r="I11" s="145"/>
      <c r="J11" s="145"/>
      <c r="K11" s="145"/>
      <c r="L11" s="145"/>
      <c r="M11" s="145"/>
      <c r="N11" s="145"/>
      <c r="O11" s="145"/>
      <c r="P11" s="145"/>
      <c r="Q11" s="145"/>
      <c r="R11" s="145"/>
      <c r="S11" s="145"/>
      <c r="T11" s="145"/>
      <c r="U11" s="145"/>
      <c r="V11" s="145"/>
    </row>
    <row r="12" spans="1:22" s="115" customFormat="1" ht="18" customHeight="1">
      <c r="A12" s="334" t="s">
        <v>62</v>
      </c>
      <c r="B12" s="334"/>
      <c r="C12" s="334"/>
      <c r="D12" s="145"/>
      <c r="E12" s="145"/>
      <c r="F12" s="145"/>
      <c r="G12" s="145"/>
      <c r="H12" s="145"/>
      <c r="I12" s="145"/>
      <c r="J12" s="145"/>
      <c r="K12" s="145"/>
      <c r="L12" s="145"/>
      <c r="M12" s="145"/>
      <c r="N12" s="145"/>
      <c r="O12" s="145"/>
      <c r="P12" s="145"/>
      <c r="Q12" s="145"/>
      <c r="R12" s="145"/>
      <c r="S12" s="145"/>
      <c r="T12" s="145"/>
      <c r="U12" s="145"/>
      <c r="V12" s="145"/>
    </row>
    <row r="13" spans="1:22" s="115" customFormat="1" ht="27" customHeight="1">
      <c r="A13" s="334" t="s">
        <v>63</v>
      </c>
      <c r="B13" s="334"/>
      <c r="C13" s="334"/>
      <c r="D13" s="145"/>
      <c r="E13" s="145"/>
      <c r="F13" s="145"/>
      <c r="G13" s="145"/>
      <c r="H13" s="145"/>
      <c r="I13" s="145"/>
      <c r="J13" s="145"/>
      <c r="K13" s="145"/>
      <c r="L13" s="145"/>
      <c r="M13" s="145"/>
      <c r="N13" s="145"/>
      <c r="O13" s="145"/>
      <c r="P13" s="145"/>
      <c r="Q13" s="145"/>
      <c r="R13" s="145"/>
      <c r="S13" s="145"/>
      <c r="T13" s="145"/>
      <c r="U13" s="145"/>
      <c r="V13" s="145"/>
    </row>
    <row r="14" spans="1:22" s="115" customFormat="1">
      <c r="A14" s="113"/>
      <c r="B14" s="113"/>
      <c r="C14" s="113"/>
      <c r="D14" s="145"/>
      <c r="E14" s="145"/>
      <c r="F14" s="145"/>
      <c r="G14" s="145"/>
      <c r="H14" s="145"/>
      <c r="I14" s="145"/>
      <c r="J14" s="145"/>
      <c r="K14" s="145"/>
      <c r="L14" s="145"/>
      <c r="M14" s="145"/>
      <c r="N14" s="145"/>
      <c r="O14" s="145"/>
      <c r="P14" s="145"/>
      <c r="Q14" s="145"/>
      <c r="R14" s="145"/>
      <c r="S14" s="145"/>
      <c r="T14" s="145"/>
      <c r="U14" s="145"/>
      <c r="V14" s="145"/>
    </row>
    <row r="15" spans="1:22" s="115" customFormat="1">
      <c r="A15" s="330" t="s">
        <v>47</v>
      </c>
      <c r="B15" s="330"/>
      <c r="C15" s="330"/>
      <c r="D15" s="145"/>
      <c r="E15" s="145"/>
      <c r="F15" s="145"/>
      <c r="G15" s="145"/>
      <c r="H15" s="145"/>
      <c r="I15" s="145"/>
      <c r="J15" s="145"/>
      <c r="K15" s="145"/>
      <c r="L15" s="145"/>
      <c r="M15" s="145"/>
      <c r="N15" s="145"/>
      <c r="O15" s="145"/>
      <c r="P15" s="145"/>
      <c r="Q15" s="145"/>
      <c r="R15" s="145"/>
      <c r="S15" s="145"/>
      <c r="T15" s="145"/>
      <c r="U15" s="145"/>
      <c r="V15" s="145"/>
    </row>
    <row r="16" spans="1:22" s="115" customFormat="1">
      <c r="A16" s="118" t="s">
        <v>48</v>
      </c>
      <c r="B16" s="119"/>
      <c r="C16" s="163" t="s">
        <v>49</v>
      </c>
      <c r="D16" s="145"/>
      <c r="E16" s="145"/>
      <c r="F16" s="145"/>
      <c r="G16" s="145"/>
      <c r="H16" s="145"/>
      <c r="I16" s="145"/>
      <c r="J16" s="145"/>
      <c r="K16" s="145"/>
      <c r="L16" s="145"/>
      <c r="M16" s="145"/>
      <c r="N16" s="145"/>
      <c r="O16" s="145"/>
      <c r="P16" s="145"/>
      <c r="Q16" s="145"/>
      <c r="R16" s="145"/>
      <c r="S16" s="145"/>
      <c r="T16" s="145"/>
      <c r="U16" s="145"/>
      <c r="V16" s="145"/>
    </row>
    <row r="17" spans="1:22" s="115" customFormat="1" ht="14.25" customHeight="1">
      <c r="A17" s="118" t="s">
        <v>52</v>
      </c>
      <c r="B17" s="120"/>
      <c r="C17" s="163" t="s">
        <v>55</v>
      </c>
      <c r="D17" s="145"/>
      <c r="E17" s="145"/>
      <c r="F17" s="145"/>
      <c r="G17" s="145"/>
      <c r="H17" s="145"/>
      <c r="I17" s="145"/>
      <c r="J17" s="145"/>
      <c r="K17" s="145"/>
      <c r="L17" s="145"/>
      <c r="M17" s="145"/>
      <c r="N17" s="145"/>
      <c r="O17" s="145"/>
      <c r="P17" s="145"/>
      <c r="Q17" s="145"/>
      <c r="R17" s="145"/>
      <c r="S17" s="145"/>
      <c r="T17" s="145"/>
      <c r="U17" s="145"/>
      <c r="V17" s="145"/>
    </row>
    <row r="18" spans="1:22" s="115" customFormat="1">
      <c r="A18" s="118" t="s">
        <v>50</v>
      </c>
      <c r="B18" s="121"/>
      <c r="C18" s="163" t="s">
        <v>56</v>
      </c>
      <c r="D18" s="145"/>
      <c r="E18" s="145"/>
      <c r="F18" s="145"/>
      <c r="G18" s="145"/>
      <c r="H18" s="145"/>
      <c r="I18" s="145"/>
      <c r="J18" s="145"/>
      <c r="K18" s="145"/>
      <c r="L18" s="145"/>
      <c r="M18" s="145"/>
      <c r="N18" s="145"/>
      <c r="O18" s="145"/>
      <c r="P18" s="145"/>
      <c r="Q18" s="145"/>
      <c r="R18" s="145"/>
      <c r="S18" s="145"/>
      <c r="T18" s="145"/>
      <c r="U18" s="145"/>
      <c r="V18" s="145"/>
    </row>
    <row r="19" spans="1:22" s="115" customFormat="1" ht="15.75" customHeight="1">
      <c r="A19" s="118" t="s">
        <v>51</v>
      </c>
      <c r="B19" s="122"/>
      <c r="C19" s="163" t="s">
        <v>53</v>
      </c>
      <c r="D19" s="148"/>
      <c r="E19" s="145"/>
      <c r="F19" s="145"/>
      <c r="G19" s="145"/>
      <c r="H19" s="145"/>
      <c r="I19" s="145"/>
      <c r="J19" s="145"/>
      <c r="K19" s="145"/>
      <c r="L19" s="145"/>
      <c r="M19" s="145"/>
      <c r="N19" s="145"/>
      <c r="O19" s="145"/>
      <c r="P19" s="145"/>
      <c r="Q19" s="145"/>
      <c r="R19" s="145"/>
      <c r="S19" s="145"/>
      <c r="T19" s="145"/>
      <c r="U19" s="145"/>
      <c r="V19" s="145"/>
    </row>
    <row r="20" spans="1:22" s="115" customFormat="1" ht="15.75" customHeight="1">
      <c r="A20" s="118"/>
      <c r="C20" s="163"/>
      <c r="D20" s="148"/>
      <c r="E20" s="145"/>
      <c r="F20" s="145"/>
      <c r="G20" s="145"/>
      <c r="H20" s="145"/>
      <c r="I20" s="145"/>
      <c r="J20" s="145"/>
      <c r="K20" s="145"/>
      <c r="L20" s="145"/>
      <c r="M20" s="145"/>
      <c r="N20" s="145"/>
      <c r="O20" s="145"/>
      <c r="P20" s="145"/>
      <c r="Q20" s="145"/>
      <c r="R20" s="145"/>
      <c r="S20" s="145"/>
      <c r="T20" s="145"/>
      <c r="U20" s="145"/>
      <c r="V20" s="145"/>
    </row>
    <row r="21" spans="1:22" s="115" customFormat="1">
      <c r="A21" s="330" t="s">
        <v>54</v>
      </c>
      <c r="B21" s="330"/>
      <c r="C21" s="330"/>
      <c r="D21" s="145"/>
      <c r="E21" s="145"/>
      <c r="F21" s="145"/>
      <c r="G21" s="145"/>
      <c r="H21" s="145"/>
      <c r="I21" s="145"/>
      <c r="J21" s="145"/>
      <c r="K21" s="145"/>
      <c r="L21" s="145"/>
      <c r="M21" s="145"/>
      <c r="N21" s="145"/>
      <c r="O21" s="145"/>
      <c r="P21" s="145"/>
      <c r="Q21" s="145"/>
      <c r="R21" s="145"/>
      <c r="S21" s="145"/>
      <c r="T21" s="145"/>
      <c r="U21" s="145"/>
      <c r="V21" s="145"/>
    </row>
    <row r="22" spans="1:22" s="115" customFormat="1" ht="7.15" customHeight="1">
      <c r="A22" s="123"/>
      <c r="B22" s="123"/>
      <c r="C22" s="123"/>
      <c r="D22" s="145"/>
      <c r="E22" s="145"/>
      <c r="F22" s="145"/>
      <c r="G22" s="145"/>
      <c r="H22" s="145"/>
      <c r="I22" s="145"/>
      <c r="J22" s="145"/>
      <c r="K22" s="145"/>
      <c r="L22" s="145"/>
      <c r="M22" s="145"/>
      <c r="N22" s="145"/>
      <c r="O22" s="145"/>
      <c r="P22" s="145"/>
      <c r="Q22" s="145"/>
      <c r="R22" s="145"/>
      <c r="S22" s="145"/>
      <c r="T22" s="145"/>
      <c r="U22" s="145"/>
      <c r="V22" s="145"/>
    </row>
    <row r="23" spans="1:22" s="115" customFormat="1">
      <c r="A23" s="331" t="s">
        <v>58</v>
      </c>
      <c r="B23" s="331"/>
      <c r="C23" s="331"/>
      <c r="D23" s="145"/>
      <c r="E23" s="145"/>
      <c r="F23" s="145"/>
      <c r="G23" s="145"/>
      <c r="H23" s="145"/>
      <c r="I23" s="145"/>
      <c r="J23" s="145"/>
      <c r="K23" s="145"/>
      <c r="L23" s="145"/>
      <c r="M23" s="145"/>
      <c r="N23" s="145"/>
      <c r="O23" s="145"/>
      <c r="P23" s="145"/>
      <c r="Q23" s="145"/>
      <c r="R23" s="145"/>
      <c r="S23" s="145"/>
      <c r="T23" s="145"/>
      <c r="U23" s="145"/>
      <c r="V23" s="145"/>
    </row>
    <row r="24" spans="1:22" s="115" customFormat="1" ht="27.75" customHeight="1">
      <c r="A24" s="328" t="s">
        <v>112</v>
      </c>
      <c r="B24" s="328"/>
      <c r="C24" s="328"/>
      <c r="D24" s="145"/>
      <c r="E24" s="145"/>
      <c r="F24" s="145"/>
      <c r="G24" s="145"/>
      <c r="H24" s="145"/>
      <c r="I24" s="145"/>
      <c r="J24" s="145"/>
      <c r="K24" s="145"/>
      <c r="L24" s="145"/>
      <c r="M24" s="145"/>
      <c r="N24" s="145"/>
      <c r="O24" s="145"/>
      <c r="P24" s="145"/>
      <c r="Q24" s="145"/>
      <c r="R24" s="145"/>
      <c r="S24" s="145"/>
      <c r="T24" s="145"/>
      <c r="U24" s="145"/>
      <c r="V24" s="145"/>
    </row>
    <row r="25" spans="1:22" s="115" customFormat="1" ht="28.5" customHeight="1">
      <c r="A25" s="328" t="s">
        <v>104</v>
      </c>
      <c r="B25" s="328"/>
      <c r="C25" s="328"/>
      <c r="D25" s="145"/>
      <c r="E25" s="145"/>
      <c r="F25" s="145"/>
      <c r="G25" s="145"/>
      <c r="H25" s="145"/>
      <c r="I25" s="145"/>
      <c r="J25" s="145"/>
      <c r="K25" s="145"/>
      <c r="L25" s="145"/>
      <c r="M25" s="145"/>
      <c r="N25" s="145"/>
      <c r="O25" s="145"/>
      <c r="P25" s="145"/>
      <c r="Q25" s="145"/>
      <c r="R25" s="145"/>
      <c r="S25" s="145"/>
      <c r="T25" s="145"/>
      <c r="U25" s="145"/>
      <c r="V25" s="145"/>
    </row>
    <row r="26" spans="1:22" s="115" customFormat="1" ht="28.5" customHeight="1">
      <c r="A26" s="328" t="s">
        <v>113</v>
      </c>
      <c r="B26" s="328"/>
      <c r="C26" s="328"/>
      <c r="D26" s="145"/>
      <c r="E26" s="145"/>
      <c r="F26" s="145"/>
      <c r="G26" s="145"/>
      <c r="H26" s="145"/>
      <c r="I26" s="145"/>
      <c r="J26" s="145"/>
      <c r="K26" s="145"/>
      <c r="L26" s="145"/>
      <c r="M26" s="145"/>
      <c r="N26" s="145"/>
      <c r="O26" s="145"/>
      <c r="P26" s="145"/>
      <c r="Q26" s="145"/>
      <c r="R26" s="145"/>
      <c r="S26" s="145"/>
      <c r="T26" s="145"/>
      <c r="U26" s="145"/>
      <c r="V26" s="145"/>
    </row>
    <row r="27" spans="1:22" s="115" customFormat="1">
      <c r="A27" s="163"/>
      <c r="B27" s="163"/>
      <c r="C27" s="163"/>
      <c r="D27" s="145"/>
      <c r="E27" s="145"/>
      <c r="F27" s="145"/>
      <c r="G27" s="145"/>
      <c r="H27" s="145"/>
      <c r="I27" s="145"/>
      <c r="J27" s="145"/>
      <c r="K27" s="145"/>
      <c r="L27" s="145"/>
      <c r="M27" s="145"/>
      <c r="N27" s="145"/>
      <c r="O27" s="145"/>
      <c r="P27" s="145"/>
      <c r="Q27" s="145"/>
      <c r="R27" s="145"/>
      <c r="S27" s="145"/>
      <c r="T27" s="145"/>
      <c r="U27" s="145"/>
      <c r="V27" s="145"/>
    </row>
    <row r="28" spans="1:22" s="115" customFormat="1">
      <c r="A28" s="331" t="s">
        <v>60</v>
      </c>
      <c r="B28" s="331"/>
      <c r="C28" s="331"/>
      <c r="D28" s="145"/>
      <c r="E28" s="145"/>
      <c r="F28" s="145"/>
      <c r="G28" s="145"/>
      <c r="H28" s="145"/>
      <c r="I28" s="145"/>
      <c r="J28" s="145"/>
      <c r="K28" s="145"/>
      <c r="L28" s="145"/>
      <c r="M28" s="145"/>
      <c r="N28" s="145"/>
      <c r="O28" s="145"/>
      <c r="P28" s="145"/>
      <c r="Q28" s="145"/>
      <c r="R28" s="145"/>
      <c r="S28" s="145"/>
      <c r="T28" s="145"/>
      <c r="U28" s="145"/>
      <c r="V28" s="145"/>
    </row>
    <row r="29" spans="1:22" s="115" customFormat="1">
      <c r="A29" s="334" t="s">
        <v>33</v>
      </c>
      <c r="B29" s="334"/>
      <c r="C29" s="334"/>
      <c r="D29" s="145"/>
      <c r="E29" s="145"/>
      <c r="F29" s="145"/>
      <c r="G29" s="145"/>
      <c r="H29" s="145"/>
      <c r="I29" s="145"/>
      <c r="J29" s="145"/>
      <c r="K29" s="145"/>
      <c r="L29" s="145"/>
      <c r="M29" s="145"/>
      <c r="N29" s="145"/>
      <c r="O29" s="145"/>
      <c r="P29" s="145"/>
      <c r="Q29" s="145"/>
      <c r="R29" s="145"/>
      <c r="S29" s="145"/>
      <c r="T29" s="145"/>
      <c r="U29" s="145"/>
      <c r="V29" s="145"/>
    </row>
    <row r="30" spans="1:22" s="115" customFormat="1">
      <c r="A30" s="328" t="s">
        <v>61</v>
      </c>
      <c r="B30" s="328"/>
      <c r="C30" s="328"/>
      <c r="D30" s="145"/>
      <c r="E30" s="145"/>
      <c r="F30" s="145"/>
      <c r="G30" s="145"/>
      <c r="H30" s="145"/>
      <c r="I30" s="145"/>
      <c r="J30" s="145"/>
      <c r="K30" s="145"/>
      <c r="L30" s="145"/>
      <c r="M30" s="145"/>
      <c r="N30" s="145"/>
      <c r="O30" s="145"/>
      <c r="P30" s="145"/>
      <c r="Q30" s="145"/>
      <c r="R30" s="145"/>
      <c r="S30" s="145"/>
      <c r="T30" s="145"/>
      <c r="U30" s="145"/>
      <c r="V30" s="145"/>
    </row>
    <row r="31" spans="1:22" s="115" customFormat="1">
      <c r="A31" s="327" t="s">
        <v>57</v>
      </c>
      <c r="B31" s="327"/>
      <c r="C31" s="327"/>
      <c r="D31" s="145"/>
      <c r="E31" s="145"/>
      <c r="F31" s="145"/>
      <c r="G31" s="145"/>
      <c r="H31" s="145"/>
      <c r="I31" s="145"/>
      <c r="J31" s="145"/>
      <c r="K31" s="145"/>
      <c r="L31" s="145"/>
      <c r="M31" s="145"/>
      <c r="N31" s="145"/>
      <c r="O31" s="145"/>
      <c r="P31" s="145"/>
      <c r="Q31" s="145"/>
      <c r="R31" s="145"/>
      <c r="S31" s="145"/>
      <c r="T31" s="145"/>
      <c r="U31" s="145"/>
      <c r="V31" s="145"/>
    </row>
    <row r="32" spans="1:22" s="115" customFormat="1" ht="27.75" customHeight="1">
      <c r="A32" s="328" t="s">
        <v>89</v>
      </c>
      <c r="B32" s="328"/>
      <c r="C32" s="328"/>
      <c r="D32" s="145"/>
      <c r="E32" s="145"/>
      <c r="F32" s="145"/>
      <c r="G32" s="145"/>
      <c r="H32" s="145"/>
      <c r="I32" s="145"/>
      <c r="J32" s="145"/>
      <c r="K32" s="145"/>
      <c r="L32" s="145"/>
      <c r="M32" s="145"/>
      <c r="N32" s="145"/>
      <c r="O32" s="145"/>
      <c r="P32" s="145"/>
      <c r="Q32" s="145"/>
      <c r="R32" s="145"/>
      <c r="S32" s="145"/>
      <c r="T32" s="145"/>
      <c r="U32" s="145"/>
      <c r="V32" s="145"/>
    </row>
    <row r="33" spans="1:238" s="115" customFormat="1">
      <c r="A33" s="327" t="s">
        <v>59</v>
      </c>
      <c r="B33" s="327"/>
      <c r="C33" s="327"/>
      <c r="D33" s="145"/>
      <c r="E33" s="145"/>
      <c r="F33" s="145"/>
      <c r="G33" s="145"/>
      <c r="H33" s="145"/>
      <c r="I33" s="145"/>
      <c r="J33" s="145"/>
      <c r="K33" s="145"/>
      <c r="L33" s="145"/>
      <c r="M33" s="145"/>
      <c r="N33" s="145"/>
      <c r="O33" s="145"/>
      <c r="P33" s="145"/>
      <c r="Q33" s="145"/>
      <c r="R33" s="145"/>
      <c r="S33" s="145"/>
      <c r="T33" s="145"/>
      <c r="U33" s="145"/>
      <c r="V33" s="145"/>
    </row>
    <row r="34" spans="1:238" s="115" customFormat="1" ht="26.25" customHeight="1">
      <c r="A34" s="327" t="s">
        <v>114</v>
      </c>
      <c r="B34" s="327"/>
      <c r="C34" s="327"/>
      <c r="D34" s="145"/>
      <c r="E34" s="145"/>
      <c r="F34" s="145"/>
      <c r="G34" s="145"/>
      <c r="H34" s="145"/>
      <c r="I34" s="145"/>
      <c r="J34" s="145"/>
      <c r="K34" s="145"/>
      <c r="L34" s="145"/>
      <c r="M34" s="145"/>
      <c r="N34" s="145"/>
      <c r="O34" s="145"/>
      <c r="P34" s="145"/>
      <c r="Q34" s="145"/>
      <c r="R34" s="145"/>
      <c r="S34" s="145"/>
      <c r="T34" s="145"/>
      <c r="U34" s="145"/>
      <c r="V34" s="145"/>
    </row>
    <row r="35" spans="1:238" s="115" customFormat="1" ht="10.9" customHeight="1">
      <c r="A35" s="163"/>
      <c r="B35" s="163"/>
      <c r="C35" s="163"/>
      <c r="D35" s="145"/>
      <c r="E35" s="145"/>
      <c r="F35" s="145"/>
      <c r="G35" s="145"/>
      <c r="H35" s="145"/>
      <c r="I35" s="145"/>
      <c r="J35" s="145"/>
      <c r="K35" s="145"/>
      <c r="L35" s="145"/>
      <c r="M35" s="145"/>
      <c r="N35" s="145"/>
      <c r="O35" s="145"/>
      <c r="P35" s="145"/>
      <c r="Q35" s="145"/>
      <c r="R35" s="145"/>
      <c r="S35" s="145"/>
      <c r="T35" s="145"/>
      <c r="U35" s="145"/>
      <c r="V35" s="145"/>
    </row>
    <row r="36" spans="1:238" s="115" customFormat="1">
      <c r="A36" s="334" t="s">
        <v>91</v>
      </c>
      <c r="B36" s="334"/>
      <c r="C36" s="334"/>
      <c r="D36" s="145"/>
      <c r="E36" s="145"/>
      <c r="F36" s="145"/>
      <c r="G36" s="145"/>
      <c r="H36" s="145"/>
      <c r="I36" s="145"/>
      <c r="J36" s="145"/>
      <c r="K36" s="145"/>
      <c r="L36" s="145"/>
      <c r="M36" s="145"/>
      <c r="N36" s="145"/>
      <c r="O36" s="145"/>
      <c r="P36" s="145"/>
      <c r="Q36" s="145"/>
      <c r="R36" s="145"/>
      <c r="S36" s="145"/>
      <c r="T36" s="145"/>
      <c r="U36" s="145"/>
      <c r="V36" s="145"/>
    </row>
    <row r="37" spans="1:238" s="115" customFormat="1" ht="29.25" customHeight="1">
      <c r="A37" s="328" t="s">
        <v>90</v>
      </c>
      <c r="B37" s="328"/>
      <c r="C37" s="328"/>
      <c r="D37" s="145"/>
      <c r="E37" s="145"/>
      <c r="F37" s="145"/>
      <c r="G37" s="145"/>
      <c r="H37" s="145"/>
      <c r="I37" s="145"/>
      <c r="J37" s="145"/>
      <c r="K37" s="145"/>
      <c r="L37" s="145"/>
      <c r="M37" s="145"/>
      <c r="N37" s="145"/>
      <c r="O37" s="145"/>
      <c r="P37" s="145"/>
      <c r="Q37" s="145"/>
      <c r="R37" s="145"/>
      <c r="S37" s="145"/>
      <c r="T37" s="145"/>
      <c r="U37" s="145"/>
      <c r="V37" s="145"/>
    </row>
    <row r="38" spans="1:238" s="115" customFormat="1" ht="58.5" customHeight="1">
      <c r="A38" s="328" t="s">
        <v>105</v>
      </c>
      <c r="B38" s="328"/>
      <c r="C38" s="328"/>
      <c r="D38" s="145"/>
      <c r="E38" s="145"/>
      <c r="F38" s="145"/>
      <c r="G38" s="145"/>
      <c r="H38" s="145"/>
      <c r="I38" s="145"/>
      <c r="J38" s="145"/>
      <c r="K38" s="145"/>
      <c r="L38" s="145"/>
      <c r="M38" s="145"/>
      <c r="N38" s="145"/>
      <c r="O38" s="145"/>
      <c r="P38" s="145"/>
      <c r="Q38" s="145"/>
      <c r="R38" s="145"/>
      <c r="S38" s="145"/>
      <c r="T38" s="145"/>
      <c r="U38" s="145"/>
      <c r="V38" s="145"/>
    </row>
    <row r="39" spans="1:238" s="163" customFormat="1">
      <c r="A39" s="117"/>
      <c r="B39" s="115"/>
      <c r="C39" s="115"/>
      <c r="D39" s="145"/>
      <c r="E39" s="148"/>
      <c r="F39" s="148"/>
      <c r="G39" s="148"/>
      <c r="H39" s="148"/>
      <c r="I39" s="148"/>
      <c r="J39" s="148"/>
      <c r="K39" s="148"/>
      <c r="L39" s="148"/>
      <c r="M39" s="148"/>
      <c r="N39" s="148"/>
      <c r="O39" s="148"/>
      <c r="P39" s="148"/>
      <c r="Q39" s="148"/>
      <c r="R39" s="148"/>
      <c r="S39" s="148"/>
      <c r="T39" s="148"/>
      <c r="U39" s="148"/>
      <c r="V39" s="148"/>
    </row>
    <row r="40" spans="1:238" s="163" customFormat="1" ht="15" customHeight="1">
      <c r="A40" s="331" t="s">
        <v>106</v>
      </c>
      <c r="B40" s="331"/>
      <c r="C40" s="331"/>
      <c r="D40" s="145"/>
      <c r="E40" s="148"/>
      <c r="F40" s="148"/>
      <c r="G40" s="148"/>
      <c r="H40" s="148"/>
      <c r="I40" s="148"/>
      <c r="J40" s="148"/>
      <c r="K40" s="148"/>
      <c r="L40" s="148"/>
      <c r="M40" s="148"/>
      <c r="N40" s="148"/>
      <c r="O40" s="148"/>
      <c r="P40" s="148"/>
      <c r="Q40" s="148"/>
      <c r="R40" s="148"/>
      <c r="S40" s="148"/>
      <c r="T40" s="148"/>
      <c r="U40" s="148"/>
      <c r="V40" s="148"/>
    </row>
    <row r="41" spans="1:238" s="163" customFormat="1" ht="30" customHeight="1">
      <c r="A41" s="328" t="s">
        <v>107</v>
      </c>
      <c r="B41" s="328"/>
      <c r="C41" s="328"/>
      <c r="D41" s="145"/>
      <c r="E41" s="146"/>
      <c r="F41" s="145"/>
      <c r="G41" s="145"/>
      <c r="H41" s="145"/>
      <c r="I41" s="145"/>
      <c r="J41" s="145"/>
      <c r="K41" s="145"/>
      <c r="L41" s="145"/>
      <c r="M41" s="145"/>
      <c r="N41" s="145"/>
      <c r="O41" s="145"/>
      <c r="P41" s="145"/>
      <c r="Q41" s="145"/>
      <c r="R41" s="145"/>
      <c r="S41" s="145"/>
      <c r="T41" s="145"/>
      <c r="U41" s="145"/>
      <c r="V41" s="145"/>
      <c r="W41" s="115"/>
      <c r="X41" s="115"/>
      <c r="Y41" s="115"/>
      <c r="Z41" s="115"/>
      <c r="AA41" s="115"/>
      <c r="AB41" s="115"/>
      <c r="AC41" s="115"/>
      <c r="AD41" s="115"/>
      <c r="AE41" s="115"/>
      <c r="AF41" s="328"/>
      <c r="AG41" s="328"/>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8"/>
      <c r="BH41" s="328"/>
      <c r="BI41" s="328"/>
      <c r="BJ41" s="328"/>
      <c r="BK41" s="328"/>
      <c r="BL41" s="328"/>
      <c r="BM41" s="328"/>
      <c r="BN41" s="328"/>
      <c r="BO41" s="328"/>
      <c r="BP41" s="328"/>
      <c r="BQ41" s="328"/>
      <c r="BR41" s="328"/>
      <c r="BS41" s="328"/>
      <c r="BT41" s="328"/>
      <c r="BU41" s="328"/>
      <c r="BV41" s="328"/>
      <c r="BW41" s="328"/>
      <c r="BX41" s="328"/>
      <c r="BY41" s="328"/>
      <c r="BZ41" s="328"/>
      <c r="CA41" s="328"/>
      <c r="CB41" s="328"/>
      <c r="CC41" s="328"/>
      <c r="CD41" s="328"/>
      <c r="CE41" s="328"/>
      <c r="CF41" s="328"/>
      <c r="CG41" s="328"/>
      <c r="CH41" s="328"/>
      <c r="CI41" s="328"/>
      <c r="CJ41" s="328"/>
      <c r="CK41" s="328"/>
      <c r="CL41" s="328"/>
      <c r="CM41" s="328"/>
      <c r="CN41" s="328"/>
      <c r="CO41" s="328"/>
      <c r="CP41" s="328"/>
      <c r="CQ41" s="328"/>
      <c r="CR41" s="328"/>
      <c r="CS41" s="328"/>
      <c r="CT41" s="328"/>
      <c r="CU41" s="328"/>
      <c r="CV41" s="328"/>
      <c r="CW41" s="328"/>
      <c r="CX41" s="328"/>
      <c r="CY41" s="328"/>
      <c r="CZ41" s="328"/>
      <c r="DA41" s="328"/>
      <c r="DB41" s="328"/>
      <c r="DC41" s="328"/>
      <c r="DD41" s="328"/>
      <c r="DE41" s="328"/>
      <c r="DF41" s="328"/>
      <c r="DG41" s="328"/>
      <c r="DH41" s="328"/>
      <c r="DI41" s="328"/>
      <c r="DJ41" s="328"/>
      <c r="DK41" s="328"/>
      <c r="DL41" s="328"/>
      <c r="DM41" s="328"/>
      <c r="DN41" s="328"/>
      <c r="DO41" s="328"/>
      <c r="DP41" s="328"/>
      <c r="DQ41" s="328"/>
      <c r="DR41" s="328"/>
      <c r="DS41" s="328"/>
      <c r="DT41" s="328"/>
      <c r="DU41" s="328"/>
      <c r="DV41" s="328"/>
      <c r="DW41" s="328"/>
      <c r="DX41" s="328"/>
      <c r="DY41" s="328"/>
      <c r="DZ41" s="328"/>
      <c r="EA41" s="328"/>
      <c r="EB41" s="328"/>
      <c r="EC41" s="328"/>
      <c r="ED41" s="328"/>
      <c r="EE41" s="328"/>
      <c r="EF41" s="328"/>
      <c r="EG41" s="328"/>
      <c r="EH41" s="328"/>
      <c r="EI41" s="328"/>
      <c r="EJ41" s="328"/>
      <c r="EK41" s="328"/>
      <c r="EL41" s="328"/>
      <c r="EM41" s="328"/>
      <c r="EN41" s="328"/>
      <c r="EO41" s="328"/>
      <c r="EP41" s="328"/>
      <c r="EQ41" s="328"/>
      <c r="ER41" s="328"/>
      <c r="ES41" s="328"/>
      <c r="ET41" s="328"/>
      <c r="EU41" s="328"/>
      <c r="EV41" s="328"/>
      <c r="EW41" s="328"/>
      <c r="EX41" s="328"/>
      <c r="EY41" s="328"/>
      <c r="EZ41" s="328"/>
      <c r="FA41" s="328"/>
      <c r="FB41" s="328"/>
      <c r="FC41" s="328"/>
      <c r="FD41" s="328"/>
      <c r="FE41" s="328"/>
      <c r="FF41" s="328"/>
      <c r="FG41" s="328"/>
      <c r="FH41" s="328"/>
      <c r="FI41" s="328"/>
      <c r="FJ41" s="328"/>
      <c r="FK41" s="328"/>
      <c r="FL41" s="328"/>
      <c r="FM41" s="328"/>
      <c r="FN41" s="328"/>
      <c r="FO41" s="328"/>
      <c r="FP41" s="328"/>
      <c r="FQ41" s="328"/>
      <c r="FR41" s="328"/>
      <c r="FS41" s="328"/>
      <c r="FT41" s="328"/>
      <c r="FU41" s="328"/>
      <c r="FV41" s="328"/>
      <c r="FW41" s="328"/>
      <c r="FX41" s="328"/>
      <c r="FY41" s="328"/>
      <c r="FZ41" s="328"/>
      <c r="GA41" s="328"/>
      <c r="GB41" s="328"/>
      <c r="GC41" s="328"/>
      <c r="GD41" s="328"/>
      <c r="GE41" s="328"/>
      <c r="GF41" s="328"/>
      <c r="GG41" s="328"/>
      <c r="GH41" s="328"/>
      <c r="GI41" s="328"/>
      <c r="GJ41" s="328"/>
      <c r="GK41" s="328"/>
      <c r="GL41" s="328"/>
      <c r="GM41" s="328"/>
      <c r="GN41" s="328"/>
      <c r="GO41" s="328"/>
      <c r="GP41" s="328"/>
      <c r="GQ41" s="328"/>
      <c r="GR41" s="328"/>
      <c r="GS41" s="328"/>
      <c r="GT41" s="328"/>
      <c r="GU41" s="328"/>
      <c r="GV41" s="328"/>
      <c r="GW41" s="328"/>
      <c r="GX41" s="328"/>
      <c r="GY41" s="328"/>
      <c r="GZ41" s="328"/>
      <c r="HA41" s="328"/>
      <c r="HB41" s="328"/>
      <c r="HC41" s="328"/>
      <c r="HD41" s="328"/>
      <c r="HE41" s="328"/>
      <c r="HF41" s="328"/>
      <c r="HG41" s="328"/>
      <c r="HH41" s="328"/>
      <c r="HI41" s="328"/>
      <c r="HJ41" s="328"/>
      <c r="HK41" s="328"/>
      <c r="HL41" s="328"/>
      <c r="HM41" s="328"/>
      <c r="HN41" s="328"/>
      <c r="HO41" s="328"/>
      <c r="HP41" s="328"/>
      <c r="HQ41" s="328"/>
      <c r="HR41" s="328"/>
      <c r="HS41" s="328"/>
      <c r="HT41" s="328"/>
      <c r="HU41" s="328"/>
      <c r="HV41" s="328"/>
      <c r="HW41" s="328"/>
      <c r="HX41" s="328"/>
      <c r="HY41" s="328"/>
      <c r="HZ41" s="328"/>
      <c r="IA41" s="328"/>
      <c r="IB41" s="328"/>
      <c r="IC41" s="328"/>
      <c r="ID41" s="328"/>
    </row>
    <row r="42" spans="1:238" s="163" customFormat="1" ht="29.65" customHeight="1">
      <c r="A42" s="328" t="s">
        <v>134</v>
      </c>
      <c r="B42" s="328"/>
      <c r="C42" s="328"/>
      <c r="D42" s="149"/>
      <c r="E42" s="146"/>
      <c r="F42" s="145"/>
      <c r="G42" s="145"/>
      <c r="H42" s="145"/>
      <c r="I42" s="145"/>
      <c r="J42" s="145"/>
      <c r="K42" s="145"/>
      <c r="L42" s="145"/>
      <c r="M42" s="145"/>
      <c r="N42" s="145"/>
      <c r="O42" s="145"/>
      <c r="P42" s="145"/>
      <c r="Q42" s="145"/>
      <c r="R42" s="145"/>
      <c r="S42" s="145"/>
      <c r="T42" s="145"/>
      <c r="U42" s="145"/>
      <c r="V42" s="145"/>
      <c r="W42" s="115"/>
      <c r="X42" s="115"/>
      <c r="Y42" s="115"/>
      <c r="Z42" s="115"/>
      <c r="AA42" s="115"/>
      <c r="AB42" s="115"/>
      <c r="AC42" s="115"/>
      <c r="AD42" s="115"/>
      <c r="AE42" s="115"/>
    </row>
    <row r="43" spans="1:238" ht="33" customHeight="1">
      <c r="A43" s="328" t="s">
        <v>135</v>
      </c>
      <c r="B43" s="328"/>
      <c r="C43" s="328"/>
    </row>
    <row r="44" spans="1:238" ht="16.5" customHeight="1">
      <c r="A44" s="328" t="s">
        <v>137</v>
      </c>
      <c r="B44" s="328"/>
      <c r="C44" s="328"/>
    </row>
    <row r="45" spans="1:238" ht="27.75" customHeight="1">
      <c r="A45" s="328"/>
      <c r="B45" s="328"/>
      <c r="C45" s="328"/>
    </row>
    <row r="46" spans="1:238">
      <c r="A46" s="126"/>
      <c r="B46" s="124"/>
      <c r="C46" s="124"/>
    </row>
    <row r="47" spans="1:238">
      <c r="A47" s="126"/>
      <c r="B47" s="124"/>
      <c r="C47" s="124"/>
    </row>
    <row r="48" spans="1:238">
      <c r="A48" s="126"/>
      <c r="B48" s="124"/>
      <c r="C48" s="124"/>
    </row>
    <row r="49" spans="1:3">
      <c r="A49" s="126"/>
      <c r="B49" s="124"/>
      <c r="C49" s="124"/>
    </row>
    <row r="50" spans="1:3">
      <c r="A50" s="126"/>
      <c r="B50" s="124"/>
      <c r="C50" s="124"/>
    </row>
    <row r="51" spans="1:3">
      <c r="A51" s="126"/>
      <c r="B51" s="124"/>
      <c r="C51" s="124"/>
    </row>
    <row r="52" spans="1:3">
      <c r="A52" s="126"/>
      <c r="B52" s="124"/>
      <c r="C52" s="124"/>
    </row>
    <row r="53" spans="1:3">
      <c r="A53" s="126"/>
      <c r="B53" s="124"/>
      <c r="C53" s="124"/>
    </row>
    <row r="54" spans="1:3">
      <c r="A54" s="126"/>
      <c r="B54" s="124"/>
      <c r="C54" s="124"/>
    </row>
    <row r="55" spans="1:3">
      <c r="A55" s="126"/>
      <c r="B55" s="124"/>
      <c r="C55" s="124"/>
    </row>
    <row r="56" spans="1:3">
      <c r="A56" s="126"/>
      <c r="B56" s="124"/>
      <c r="C56" s="124"/>
    </row>
    <row r="57" spans="1:3">
      <c r="A57" s="126"/>
      <c r="B57" s="124"/>
      <c r="C57" s="124"/>
    </row>
    <row r="58" spans="1:3">
      <c r="A58" s="126"/>
      <c r="B58" s="124"/>
      <c r="C58" s="124"/>
    </row>
    <row r="59" spans="1:3">
      <c r="A59" s="126"/>
      <c r="B59" s="124"/>
      <c r="C59" s="124"/>
    </row>
    <row r="60" spans="1:3">
      <c r="A60" s="126"/>
      <c r="B60" s="124"/>
      <c r="C60" s="124"/>
    </row>
    <row r="61" spans="1:3">
      <c r="A61" s="126"/>
      <c r="B61" s="124"/>
      <c r="C61" s="124"/>
    </row>
    <row r="62" spans="1:3">
      <c r="A62" s="126"/>
      <c r="B62" s="124"/>
      <c r="C62" s="124"/>
    </row>
    <row r="63" spans="1:3">
      <c r="A63" s="126"/>
      <c r="B63" s="124"/>
      <c r="C63" s="124"/>
    </row>
    <row r="64" spans="1:3">
      <c r="A64" s="126"/>
      <c r="B64" s="124"/>
      <c r="C64" s="124"/>
    </row>
    <row r="65" spans="1:3">
      <c r="A65" s="151"/>
      <c r="B65" s="150"/>
      <c r="C65" s="150"/>
    </row>
    <row r="66" spans="1:3" s="150" customFormat="1">
      <c r="A66" s="151"/>
    </row>
  </sheetData>
  <sheetProtection algorithmName="SHA-512" hashValue="T7+FqwL1TBupLCVsuKxBFVlU1r79MEgg7yXQgCTsQ98AwhzcUSYLcrEXOkSXsDjQKpvJL6vIcNpr8R9/ysNpFw==" saltValue="LLCvSeWh05+pzh9lrOiIpA==" spinCount="100000" sheet="1" objects="1" scenarios="1"/>
  <mergeCells count="101">
    <mergeCell ref="HP41:HR41"/>
    <mergeCell ref="HS41:HU41"/>
    <mergeCell ref="HV41:HX41"/>
    <mergeCell ref="HY41:IA41"/>
    <mergeCell ref="IB41:ID41"/>
    <mergeCell ref="GX41:GZ41"/>
    <mergeCell ref="HA41:HC41"/>
    <mergeCell ref="HD41:HF41"/>
    <mergeCell ref="HG41:HI41"/>
    <mergeCell ref="HJ41:HL41"/>
    <mergeCell ref="HM41:HO41"/>
    <mergeCell ref="GF41:GH41"/>
    <mergeCell ref="GI41:GK41"/>
    <mergeCell ref="GL41:GN41"/>
    <mergeCell ref="GO41:GQ41"/>
    <mergeCell ref="GR41:GT41"/>
    <mergeCell ref="GU41:GW41"/>
    <mergeCell ref="FN41:FP41"/>
    <mergeCell ref="FQ41:FS41"/>
    <mergeCell ref="FT41:FV41"/>
    <mergeCell ref="FW41:FY41"/>
    <mergeCell ref="FZ41:GB41"/>
    <mergeCell ref="GC41:GE41"/>
    <mergeCell ref="EV41:EX41"/>
    <mergeCell ref="EY41:FA41"/>
    <mergeCell ref="FB41:FD41"/>
    <mergeCell ref="FE41:FG41"/>
    <mergeCell ref="FH41:FJ41"/>
    <mergeCell ref="FK41:FM41"/>
    <mergeCell ref="ED41:EF41"/>
    <mergeCell ref="EG41:EI41"/>
    <mergeCell ref="EJ41:EL41"/>
    <mergeCell ref="EM41:EO41"/>
    <mergeCell ref="EP41:ER41"/>
    <mergeCell ref="ES41:EU41"/>
    <mergeCell ref="DL41:DN41"/>
    <mergeCell ref="DO41:DQ41"/>
    <mergeCell ref="DR41:DT41"/>
    <mergeCell ref="DU41:DW41"/>
    <mergeCell ref="DX41:DZ41"/>
    <mergeCell ref="EA41:EC41"/>
    <mergeCell ref="CT41:CV41"/>
    <mergeCell ref="CW41:CY41"/>
    <mergeCell ref="CZ41:DB41"/>
    <mergeCell ref="DC41:DE41"/>
    <mergeCell ref="DF41:DH41"/>
    <mergeCell ref="DI41:DK41"/>
    <mergeCell ref="CB41:CD41"/>
    <mergeCell ref="CE41:CG41"/>
    <mergeCell ref="CH41:CJ41"/>
    <mergeCell ref="CK41:CM41"/>
    <mergeCell ref="CN41:CP41"/>
    <mergeCell ref="CQ41:CS41"/>
    <mergeCell ref="BS41:BU41"/>
    <mergeCell ref="BV41:BX41"/>
    <mergeCell ref="BY41:CA41"/>
    <mergeCell ref="BJ41:BL41"/>
    <mergeCell ref="BM41:BO41"/>
    <mergeCell ref="BP41:BR41"/>
    <mergeCell ref="A32:C32"/>
    <mergeCell ref="A25:C25"/>
    <mergeCell ref="A26:C26"/>
    <mergeCell ref="A28:C28"/>
    <mergeCell ref="A36:C36"/>
    <mergeCell ref="A40:C40"/>
    <mergeCell ref="A41:C41"/>
    <mergeCell ref="AF41:AH41"/>
    <mergeCell ref="AI41:AK41"/>
    <mergeCell ref="AR41:AT41"/>
    <mergeCell ref="AU41:AW41"/>
    <mergeCell ref="AX41:AZ41"/>
    <mergeCell ref="BA41:BC41"/>
    <mergeCell ref="BD41:BF41"/>
    <mergeCell ref="BG41:BI41"/>
    <mergeCell ref="AL41:AN41"/>
    <mergeCell ref="A34:C34"/>
    <mergeCell ref="AO41:AQ41"/>
    <mergeCell ref="A6:C6"/>
    <mergeCell ref="A7:C7"/>
    <mergeCell ref="A44:C44"/>
    <mergeCell ref="A45:C45"/>
    <mergeCell ref="A1:C1"/>
    <mergeCell ref="A2:C2"/>
    <mergeCell ref="A21:C21"/>
    <mergeCell ref="A23:C23"/>
    <mergeCell ref="A10:C10"/>
    <mergeCell ref="A11:C11"/>
    <mergeCell ref="A12:C12"/>
    <mergeCell ref="A13:C13"/>
    <mergeCell ref="A15:C15"/>
    <mergeCell ref="A5:C5"/>
    <mergeCell ref="A3:C3"/>
    <mergeCell ref="A42:C42"/>
    <mergeCell ref="A33:C33"/>
    <mergeCell ref="A37:C37"/>
    <mergeCell ref="A38:C38"/>
    <mergeCell ref="A24:C24"/>
    <mergeCell ref="A29:C29"/>
    <mergeCell ref="A30:C30"/>
    <mergeCell ref="A31:C31"/>
    <mergeCell ref="A43:C43"/>
  </mergeCells>
  <printOptions horizontalCentered="1"/>
  <pageMargins left="0.5" right="0.5" top="1.00442708333333" bottom="0.75" header="0.3" footer="0.3"/>
  <pageSetup scale="95" orientation="portrait" r:id="rId1"/>
  <headerFooter>
    <oddHeader>&amp;L  &amp;G&amp;C&amp;14STORMWATER MANAGEMENT REQUIREMENTS&amp;"-,Bold"
&amp;16ALTERNATIVE COMPLIANCE APPLICATION&amp;R&amp;G</oddHeader>
    <oddFooter>&amp;C&amp;P</oddFooter>
  </headerFooter>
  <rowBreaks count="1" manualBreakCount="1">
    <brk id="27" max="2" man="1"/>
  </rowBreaks>
  <colBreaks count="1" manualBreakCount="1">
    <brk id="3" max="1048575" man="1"/>
  </col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CC"/>
    <pageSetUpPr fitToPage="1"/>
  </sheetPr>
  <dimension ref="A1:AF53"/>
  <sheetViews>
    <sheetView tabSelected="1" showRuler="0" zoomScaleNormal="100" zoomScalePageLayoutView="130" workbookViewId="0">
      <selection activeCell="E4" sqref="E4:F4"/>
    </sheetView>
  </sheetViews>
  <sheetFormatPr defaultRowHeight="15.75"/>
  <cols>
    <col min="1" max="1" width="3.75" customWidth="1"/>
    <col min="2" max="2" width="11.75" customWidth="1"/>
    <col min="3" max="3" width="8.125" customWidth="1"/>
    <col min="4" max="4" width="7.375" customWidth="1"/>
    <col min="5" max="5" width="8.25" customWidth="1"/>
    <col min="6" max="6" width="7.875" customWidth="1"/>
    <col min="7" max="8" width="8.5" customWidth="1"/>
    <col min="9" max="9" width="8.25" customWidth="1"/>
    <col min="10" max="10" width="8.625" customWidth="1"/>
    <col min="11" max="11" width="9.5" customWidth="1"/>
    <col min="12" max="12" width="2.25" style="137" customWidth="1"/>
    <col min="13" max="13" width="3.125" style="137" customWidth="1"/>
    <col min="14" max="14" width="6.375" hidden="1" customWidth="1"/>
    <col min="15" max="15" width="11.25" hidden="1" customWidth="1"/>
    <col min="16" max="24" width="5.5" hidden="1" customWidth="1"/>
    <col min="25" max="26" width="7.375" hidden="1" customWidth="1"/>
    <col min="27" max="27" width="9" hidden="1" customWidth="1"/>
    <col min="28" max="28" width="9" style="137"/>
  </cols>
  <sheetData>
    <row r="1" spans="1:32" s="129" customFormat="1" ht="19.899999999999999" customHeight="1" thickBot="1">
      <c r="A1" s="174" t="s">
        <v>144</v>
      </c>
      <c r="B1" s="175"/>
      <c r="C1" s="175"/>
      <c r="D1" s="175"/>
      <c r="E1" s="175"/>
      <c r="F1" s="175"/>
      <c r="G1" s="175"/>
      <c r="H1" s="175"/>
      <c r="I1" s="175"/>
      <c r="J1" s="175"/>
      <c r="K1" s="176"/>
      <c r="L1" s="173"/>
      <c r="M1" s="173"/>
      <c r="N1" s="128"/>
      <c r="O1" s="128"/>
      <c r="AA1" s="130"/>
      <c r="AB1" s="170"/>
      <c r="AC1" s="171"/>
      <c r="AD1" s="171"/>
      <c r="AE1" s="171"/>
      <c r="AF1" s="154"/>
    </row>
    <row r="2" spans="1:32" s="20" customFormat="1" ht="4.5" customHeight="1" thickBot="1">
      <c r="A2" s="21"/>
      <c r="B2" s="21"/>
      <c r="C2" s="21"/>
      <c r="D2" s="21"/>
      <c r="E2" s="21"/>
      <c r="F2" s="21"/>
      <c r="G2" s="21"/>
      <c r="H2" s="21"/>
      <c r="I2" s="21"/>
      <c r="J2" s="21"/>
      <c r="K2" s="21"/>
      <c r="L2" s="21"/>
      <c r="M2" s="21"/>
      <c r="N2" s="73"/>
      <c r="O2" s="73"/>
      <c r="AA2" s="69"/>
      <c r="AB2" s="137"/>
      <c r="AC2"/>
      <c r="AD2"/>
      <c r="AE2"/>
    </row>
    <row r="3" spans="1:32" ht="15.95" customHeight="1">
      <c r="A3" s="108" t="s">
        <v>23</v>
      </c>
      <c r="B3" s="98"/>
      <c r="C3" s="98"/>
      <c r="D3" s="98"/>
      <c r="E3" s="99"/>
      <c r="F3" s="100"/>
      <c r="G3" s="103"/>
      <c r="H3" s="103"/>
      <c r="I3" s="103"/>
      <c r="J3" s="103"/>
      <c r="K3" s="104"/>
      <c r="L3" s="1"/>
      <c r="M3" s="91"/>
      <c r="N3" s="69"/>
      <c r="O3" s="28" t="s">
        <v>28</v>
      </c>
      <c r="P3" s="2"/>
      <c r="Q3" s="31"/>
      <c r="R3" s="31"/>
      <c r="S3" s="31"/>
      <c r="T3" s="31"/>
      <c r="V3" s="33" t="s">
        <v>30</v>
      </c>
      <c r="AA3" s="69"/>
    </row>
    <row r="4" spans="1:32">
      <c r="A4" s="12" t="s">
        <v>18</v>
      </c>
      <c r="B4" s="12"/>
      <c r="C4" s="12"/>
      <c r="D4" s="12"/>
      <c r="E4" s="374"/>
      <c r="F4" s="375"/>
      <c r="G4" s="1"/>
      <c r="H4" s="1"/>
      <c r="I4" s="14" t="s">
        <v>19</v>
      </c>
      <c r="J4" s="370"/>
      <c r="K4" s="370"/>
      <c r="L4" s="1"/>
      <c r="M4" s="91"/>
      <c r="N4" s="69"/>
      <c r="O4" s="35" t="s">
        <v>34</v>
      </c>
      <c r="P4" s="4"/>
      <c r="Q4" s="4"/>
      <c r="R4" s="4"/>
      <c r="S4" s="4"/>
      <c r="T4" s="5"/>
      <c r="AA4" s="69"/>
    </row>
    <row r="5" spans="1:32">
      <c r="A5" s="12" t="s">
        <v>17</v>
      </c>
      <c r="B5" s="12"/>
      <c r="C5" s="12"/>
      <c r="D5" s="12"/>
      <c r="E5" s="376"/>
      <c r="F5" s="376"/>
      <c r="G5" s="1"/>
      <c r="H5" s="1"/>
      <c r="I5" s="14" t="s">
        <v>16</v>
      </c>
      <c r="J5" s="382"/>
      <c r="K5" s="382"/>
      <c r="L5" s="1"/>
      <c r="M5" s="91"/>
      <c r="N5" s="69"/>
      <c r="O5" s="3" t="s">
        <v>9</v>
      </c>
      <c r="P5" s="4"/>
      <c r="Q5" s="4"/>
      <c r="R5" s="4"/>
      <c r="S5" s="4"/>
      <c r="T5" s="5"/>
      <c r="AA5" s="69"/>
    </row>
    <row r="6" spans="1:32">
      <c r="A6" s="12" t="s">
        <v>88</v>
      </c>
      <c r="B6" s="12"/>
      <c r="C6" s="12"/>
      <c r="D6" s="12"/>
      <c r="E6" s="357" t="s">
        <v>34</v>
      </c>
      <c r="F6" s="377"/>
      <c r="G6" s="10"/>
      <c r="H6" s="1"/>
      <c r="I6" s="14" t="s">
        <v>15</v>
      </c>
      <c r="J6" s="358"/>
      <c r="K6" s="358"/>
      <c r="L6" s="1"/>
      <c r="M6" s="1"/>
      <c r="N6" s="69"/>
      <c r="O6" s="3" t="s">
        <v>10</v>
      </c>
      <c r="P6" s="4"/>
      <c r="Q6" s="4"/>
      <c r="R6" s="4"/>
      <c r="S6" s="4"/>
      <c r="T6" s="5" t="s">
        <v>36</v>
      </c>
      <c r="AA6" s="69"/>
    </row>
    <row r="7" spans="1:32" ht="17.25">
      <c r="A7" s="12" t="s">
        <v>22</v>
      </c>
      <c r="B7" s="12"/>
      <c r="C7" s="12"/>
      <c r="D7" s="1"/>
      <c r="E7" s="378"/>
      <c r="F7" s="378"/>
      <c r="G7" s="142" t="s">
        <v>20</v>
      </c>
      <c r="H7" s="1"/>
      <c r="J7" s="1"/>
      <c r="K7" s="1"/>
      <c r="L7" s="1"/>
      <c r="M7" s="92"/>
      <c r="N7" s="69"/>
      <c r="O7" s="3" t="s">
        <v>11</v>
      </c>
      <c r="P7" s="4"/>
      <c r="Q7" s="4"/>
      <c r="R7" s="4"/>
      <c r="S7" s="4"/>
      <c r="T7" s="38" t="b">
        <f>ISBLANK(E7)</f>
        <v>1</v>
      </c>
      <c r="AA7" s="69"/>
    </row>
    <row r="8" spans="1:32" ht="17.25">
      <c r="A8" s="12" t="s">
        <v>64</v>
      </c>
      <c r="B8" s="12"/>
      <c r="C8" s="12"/>
      <c r="E8" s="378"/>
      <c r="F8" s="378"/>
      <c r="G8" s="141" t="str">
        <f>IF(AND(E7&gt;0,E8&gt;=0),E8/E7," ")</f>
        <v xml:space="preserve"> </v>
      </c>
      <c r="I8" s="1"/>
      <c r="J8" s="1"/>
      <c r="K8" s="1"/>
      <c r="L8" s="10"/>
      <c r="M8" s="93"/>
      <c r="N8" s="69"/>
      <c r="O8" s="3" t="s">
        <v>12</v>
      </c>
      <c r="P8" s="4"/>
      <c r="Q8" s="4"/>
      <c r="R8" s="4"/>
      <c r="S8" s="4"/>
      <c r="T8" s="38" t="b">
        <f>ISBLANK(E8)</f>
        <v>1</v>
      </c>
      <c r="AA8" s="69"/>
    </row>
    <row r="9" spans="1:32" ht="9" customHeight="1">
      <c r="A9" s="1"/>
      <c r="B9" s="1"/>
      <c r="D9" s="13"/>
      <c r="E9" s="80"/>
      <c r="F9" s="80"/>
      <c r="G9" s="10"/>
      <c r="H9" s="1"/>
      <c r="I9" s="1"/>
      <c r="J9" s="77"/>
      <c r="K9" s="78"/>
      <c r="L9" s="10"/>
      <c r="M9" s="93"/>
      <c r="N9" s="69"/>
      <c r="O9" s="19"/>
      <c r="P9" s="4"/>
      <c r="Q9" s="4"/>
      <c r="R9" s="4"/>
      <c r="S9" s="4"/>
      <c r="T9" s="38"/>
      <c r="AA9" s="69"/>
    </row>
    <row r="10" spans="1:32">
      <c r="A10" s="12"/>
      <c r="B10" s="12"/>
      <c r="C10" s="1"/>
      <c r="D10" s="34" t="s">
        <v>21</v>
      </c>
      <c r="E10" s="165" t="str">
        <f>IF(OR(E$6="Select",$T$7=TRUE,$T$8=TRUE),"Complete All Input Fields Above",IF(OR($E$6="No",$G$8&lt;=0.5), "Not Eligible for Alternative Compliance", "PROCEED TO STEP 2"))</f>
        <v>Complete All Input Fields Above</v>
      </c>
      <c r="F10" s="45"/>
      <c r="G10" s="45"/>
      <c r="H10" s="46"/>
      <c r="I10" s="79"/>
      <c r="J10" s="1"/>
      <c r="K10" s="1"/>
      <c r="L10" s="10"/>
      <c r="M10" s="94"/>
      <c r="N10" s="69"/>
      <c r="O10" s="35" t="s">
        <v>34</v>
      </c>
      <c r="P10" s="4"/>
      <c r="Q10" s="4"/>
      <c r="R10" s="4"/>
      <c r="S10" s="4"/>
      <c r="T10" s="5"/>
      <c r="AA10" s="69"/>
    </row>
    <row r="11" spans="1:32" ht="15" customHeight="1">
      <c r="A11" s="13"/>
      <c r="B11" s="13"/>
      <c r="C11" s="13"/>
      <c r="D11" s="9"/>
      <c r="E11" s="110" t="str">
        <f>IF($E$6="No","Projects must be located in the Combined Sewer Area",IF($G$8&lt;=0.5,"Existing Parcel Area must be &gt; 50% Impervious",""))</f>
        <v/>
      </c>
      <c r="F11" s="10"/>
      <c r="G11" s="10"/>
      <c r="H11" s="10"/>
      <c r="I11" s="10"/>
      <c r="J11" s="77"/>
      <c r="K11" s="78"/>
      <c r="L11" s="10"/>
      <c r="M11" s="91"/>
      <c r="N11" s="69"/>
      <c r="O11" s="3" t="s">
        <v>13</v>
      </c>
      <c r="P11" s="17"/>
      <c r="Q11" s="4"/>
      <c r="R11" s="4"/>
      <c r="S11" s="4"/>
      <c r="T11" s="5"/>
      <c r="AA11" s="69"/>
    </row>
    <row r="12" spans="1:32" ht="15.95" customHeight="1">
      <c r="A12" s="109" t="s">
        <v>29</v>
      </c>
      <c r="B12" s="102"/>
      <c r="C12" s="102"/>
      <c r="D12" s="102"/>
      <c r="E12" s="99"/>
      <c r="F12" s="99"/>
      <c r="G12" s="99"/>
      <c r="H12" s="103"/>
      <c r="I12" s="103"/>
      <c r="J12" s="99"/>
      <c r="K12" s="101"/>
      <c r="L12" s="10"/>
      <c r="M12" s="91"/>
      <c r="N12" s="69"/>
      <c r="O12" s="3" t="s">
        <v>14</v>
      </c>
      <c r="P12" s="4"/>
      <c r="Q12" s="17"/>
      <c r="R12" s="17"/>
      <c r="S12" s="17"/>
      <c r="T12" s="18"/>
      <c r="AA12" s="69"/>
    </row>
    <row r="13" spans="1:32">
      <c r="A13" s="97" t="s">
        <v>33</v>
      </c>
      <c r="B13" s="97"/>
      <c r="C13" s="97"/>
      <c r="D13" s="97"/>
      <c r="E13" s="10"/>
      <c r="F13" s="10"/>
      <c r="G13" s="10"/>
      <c r="H13" s="81" t="s">
        <v>132</v>
      </c>
      <c r="I13" s="81"/>
      <c r="J13" s="10"/>
      <c r="K13" s="105"/>
      <c r="L13" s="10"/>
      <c r="M13" s="91"/>
      <c r="N13" s="69"/>
      <c r="O13" s="15"/>
      <c r="P13" s="17"/>
      <c r="Q13" s="17"/>
      <c r="R13" s="17"/>
      <c r="S13" s="17"/>
      <c r="T13" s="18"/>
      <c r="AA13" s="69"/>
    </row>
    <row r="14" spans="1:32" ht="15.75" customHeight="1">
      <c r="A14" s="10" t="s">
        <v>67</v>
      </c>
      <c r="B14" s="10"/>
      <c r="C14" s="10"/>
      <c r="D14" s="10"/>
      <c r="E14" s="359" t="s">
        <v>34</v>
      </c>
      <c r="F14" s="359"/>
      <c r="G14" s="47" t="s">
        <v>44</v>
      </c>
      <c r="H14" s="379" t="s">
        <v>43</v>
      </c>
      <c r="I14" s="380"/>
      <c r="J14" s="380"/>
      <c r="K14" s="381"/>
      <c r="L14" s="10"/>
      <c r="M14" s="91"/>
      <c r="N14" s="70"/>
      <c r="O14" s="19"/>
      <c r="P14" s="17"/>
      <c r="Q14" s="17"/>
      <c r="R14" s="17"/>
      <c r="S14" s="17"/>
      <c r="T14" s="18"/>
      <c r="AA14" s="69"/>
    </row>
    <row r="15" spans="1:32" ht="15.75" customHeight="1">
      <c r="A15" s="11" t="s">
        <v>68</v>
      </c>
      <c r="B15" s="11"/>
      <c r="C15" s="11"/>
      <c r="D15" s="11"/>
      <c r="E15" s="357" t="s">
        <v>34</v>
      </c>
      <c r="F15" s="357"/>
      <c r="G15" s="47" t="s">
        <v>44</v>
      </c>
      <c r="H15" s="379" t="s">
        <v>43</v>
      </c>
      <c r="I15" s="380"/>
      <c r="J15" s="380"/>
      <c r="K15" s="381"/>
      <c r="L15" s="10"/>
      <c r="M15" s="91"/>
      <c r="N15" s="70"/>
      <c r="O15" s="19"/>
      <c r="P15" s="17"/>
      <c r="Q15" s="17"/>
      <c r="R15" s="17"/>
      <c r="S15" s="17"/>
      <c r="T15" s="18"/>
      <c r="AA15" s="69"/>
    </row>
    <row r="16" spans="1:32" ht="15.75" customHeight="1">
      <c r="A16" s="11" t="s">
        <v>69</v>
      </c>
      <c r="B16" s="11"/>
      <c r="C16" s="11"/>
      <c r="D16" s="11"/>
      <c r="E16" s="357" t="s">
        <v>34</v>
      </c>
      <c r="F16" s="357"/>
      <c r="G16" s="47" t="s">
        <v>44</v>
      </c>
      <c r="H16" s="379" t="s">
        <v>43</v>
      </c>
      <c r="I16" s="380"/>
      <c r="J16" s="380"/>
      <c r="K16" s="381"/>
      <c r="L16" s="10"/>
      <c r="M16" s="1"/>
      <c r="N16" s="70"/>
      <c r="O16" s="19"/>
      <c r="P16" s="17"/>
      <c r="Q16" s="17"/>
      <c r="R16" s="17"/>
      <c r="S16" s="17"/>
      <c r="T16" s="18"/>
      <c r="AA16" s="69"/>
    </row>
    <row r="17" spans="1:30">
      <c r="A17" s="11" t="s">
        <v>70</v>
      </c>
      <c r="B17" s="11"/>
      <c r="C17" s="11"/>
      <c r="D17" s="11"/>
      <c r="E17" s="357" t="s">
        <v>34</v>
      </c>
      <c r="F17" s="357"/>
      <c r="G17" s="47" t="s">
        <v>44</v>
      </c>
      <c r="H17" s="379" t="s">
        <v>45</v>
      </c>
      <c r="I17" s="380"/>
      <c r="J17" s="380"/>
      <c r="K17" s="381"/>
      <c r="L17" s="10"/>
      <c r="M17" s="95"/>
      <c r="N17" s="70"/>
      <c r="O17" s="19"/>
      <c r="P17" s="17"/>
      <c r="Q17" s="17"/>
      <c r="R17" s="17"/>
      <c r="S17" s="17"/>
      <c r="T17" s="18"/>
      <c r="AA17" s="69"/>
    </row>
    <row r="18" spans="1:30" ht="21" customHeight="1">
      <c r="A18" s="97" t="s">
        <v>31</v>
      </c>
      <c r="B18" s="97"/>
      <c r="C18" s="49"/>
      <c r="D18" s="50"/>
      <c r="E18" s="51"/>
      <c r="F18" s="51"/>
      <c r="G18" s="10"/>
      <c r="H18" s="81" t="s">
        <v>132</v>
      </c>
      <c r="I18" s="81"/>
      <c r="J18" s="10"/>
      <c r="K18" s="10"/>
      <c r="L18" s="10"/>
      <c r="M18" s="95"/>
      <c r="N18" s="69"/>
      <c r="O18" s="15"/>
      <c r="P18" s="4"/>
      <c r="Q18" s="4"/>
      <c r="R18" s="4"/>
      <c r="S18" s="4"/>
      <c r="T18" s="5"/>
      <c r="AA18" s="69"/>
    </row>
    <row r="19" spans="1:30" ht="16.5" customHeight="1">
      <c r="A19" s="10" t="s">
        <v>71</v>
      </c>
      <c r="B19" s="10"/>
      <c r="C19" s="10"/>
      <c r="D19" s="10"/>
      <c r="E19" s="340"/>
      <c r="F19" s="340"/>
      <c r="G19" s="37" t="s">
        <v>35</v>
      </c>
      <c r="H19" s="371" t="s">
        <v>42</v>
      </c>
      <c r="I19" s="372"/>
      <c r="J19" s="372"/>
      <c r="K19" s="373"/>
      <c r="L19" s="10"/>
      <c r="M19" s="91"/>
      <c r="N19" s="70"/>
      <c r="O19" s="19"/>
      <c r="P19" s="17"/>
      <c r="Q19" s="17"/>
      <c r="R19" s="17"/>
      <c r="S19" s="17"/>
      <c r="T19" s="18"/>
      <c r="AA19" s="69"/>
    </row>
    <row r="20" spans="1:30" ht="15.75" customHeight="1">
      <c r="A20" s="11" t="s">
        <v>72</v>
      </c>
      <c r="B20" s="11"/>
      <c r="C20" s="11"/>
      <c r="D20" s="11"/>
      <c r="E20" s="340"/>
      <c r="F20" s="340"/>
      <c r="G20" s="37" t="s">
        <v>35</v>
      </c>
      <c r="H20" s="346" t="s">
        <v>95</v>
      </c>
      <c r="I20" s="347"/>
      <c r="J20" s="347"/>
      <c r="K20" s="348"/>
      <c r="L20" s="10"/>
      <c r="M20" s="95"/>
      <c r="N20" s="69"/>
      <c r="O20" s="19"/>
      <c r="P20" s="17"/>
      <c r="Q20" s="17"/>
      <c r="R20" s="17"/>
      <c r="S20" s="4"/>
      <c r="T20" s="5"/>
      <c r="AA20" s="69"/>
    </row>
    <row r="21" spans="1:30" ht="15.75" customHeight="1">
      <c r="A21" s="11"/>
      <c r="B21" s="11"/>
      <c r="C21" s="11"/>
      <c r="D21" s="11"/>
      <c r="E21" s="11"/>
      <c r="F21" s="11"/>
      <c r="G21" s="52" t="s">
        <v>65</v>
      </c>
      <c r="H21" s="349" t="s">
        <v>32</v>
      </c>
      <c r="I21" s="350"/>
      <c r="J21" s="350"/>
      <c r="K21" s="351"/>
      <c r="L21" s="10"/>
      <c r="M21" s="95"/>
      <c r="N21" s="70"/>
      <c r="O21" s="19"/>
      <c r="P21" s="17"/>
      <c r="Q21" s="17"/>
      <c r="R21" s="17"/>
      <c r="S21" s="17"/>
      <c r="T21" s="5"/>
      <c r="AA21" s="69"/>
    </row>
    <row r="22" spans="1:30" ht="17.25">
      <c r="A22" s="1"/>
      <c r="B22" s="1"/>
      <c r="C22" s="1"/>
      <c r="D22" s="34" t="s">
        <v>101</v>
      </c>
      <c r="E22" s="341">
        <f>IF(OR(E15="Yes",E16="Yes",E17="Yes"),0, $E$7-SUM(E19:F20))</f>
        <v>0</v>
      </c>
      <c r="F22" s="342"/>
      <c r="G22" s="112" t="str">
        <f>IF(E7=0,"",_xlfn.CONCAT("  (",ROUND(E22/E7*100,1),"% of site)"))</f>
        <v/>
      </c>
      <c r="H22" s="111"/>
      <c r="I22" s="10"/>
      <c r="J22" s="10"/>
      <c r="K22" s="10"/>
      <c r="L22" s="10"/>
      <c r="M22" s="95"/>
      <c r="N22" s="69"/>
      <c r="O22" s="6"/>
      <c r="P22" s="4"/>
      <c r="Q22" s="4"/>
      <c r="R22" s="4"/>
      <c r="S22" s="4"/>
      <c r="T22" s="5"/>
      <c r="AA22" s="69"/>
    </row>
    <row r="23" spans="1:30">
      <c r="A23" s="12"/>
      <c r="B23" s="12"/>
      <c r="C23" s="12"/>
      <c r="D23" s="34" t="s">
        <v>21</v>
      </c>
      <c r="E23" s="343" t="str">
        <f>IF(OR(E$14="Select",E$15="Select",E$16="Select",E$17="Select"),"Complete All Input Fields Above",IF(OR(E10="Complete All Input Fields Above",E10="Not Eligible for Alternative Compliance"),"",IF(E32&gt;=25,"Not Eligible for Alternative Compliance","PROCEED TO STEP 3")))</f>
        <v>Complete All Input Fields Above</v>
      </c>
      <c r="F23" s="344"/>
      <c r="G23" s="344"/>
      <c r="H23" s="345"/>
      <c r="I23" s="48"/>
      <c r="K23" s="10"/>
      <c r="L23" s="10"/>
      <c r="M23" s="95"/>
      <c r="N23" s="69"/>
      <c r="O23" s="6"/>
      <c r="P23" s="4"/>
      <c r="Q23" s="4"/>
      <c r="R23" s="4"/>
      <c r="S23" s="4"/>
      <c r="T23" s="5"/>
      <c r="AA23" s="69"/>
      <c r="AC23" s="96"/>
    </row>
    <row r="24" spans="1:30" ht="14.25" customHeight="1">
      <c r="A24" s="12"/>
      <c r="B24" s="12"/>
      <c r="C24" s="12"/>
      <c r="D24" s="12"/>
      <c r="E24" s="110" t="str">
        <f>IF($E$23="Not Eligible for Alternative Compliance","See Table 1 below","")</f>
        <v/>
      </c>
      <c r="F24" s="10"/>
      <c r="G24" s="10"/>
      <c r="H24" s="10"/>
      <c r="I24" s="10"/>
      <c r="J24" s="10"/>
      <c r="K24" s="10"/>
      <c r="L24" s="10"/>
      <c r="M24" s="91"/>
      <c r="N24" s="69"/>
      <c r="O24" s="7"/>
      <c r="P24" s="4"/>
      <c r="Q24" s="4"/>
      <c r="R24" s="4"/>
      <c r="S24" s="4"/>
      <c r="T24" s="5"/>
      <c r="AA24" s="69"/>
    </row>
    <row r="25" spans="1:30" ht="15.95" customHeight="1">
      <c r="A25" s="108" t="s">
        <v>98</v>
      </c>
      <c r="B25" s="98"/>
      <c r="C25" s="98"/>
      <c r="D25" s="98"/>
      <c r="E25" s="99"/>
      <c r="F25" s="100"/>
      <c r="G25" s="99"/>
      <c r="H25" s="98"/>
      <c r="I25" s="98"/>
      <c r="J25" s="99"/>
      <c r="K25" s="101"/>
      <c r="L25" s="10"/>
      <c r="M25" s="91"/>
      <c r="N25" s="69"/>
      <c r="O25" s="6"/>
      <c r="P25" s="8"/>
      <c r="Q25" s="4"/>
      <c r="R25" s="4"/>
      <c r="S25" s="4"/>
      <c r="T25" s="5"/>
      <c r="AA25" s="69"/>
    </row>
    <row r="26" spans="1:30" ht="15.75" customHeight="1">
      <c r="A26" s="131" t="str">
        <f>IF(E$10="Not Eligible for Alternative Compliance","Not Eligible for Alternative Compliance, See Step 1 Results",IF(OR(E$10="Complete all Input Fields Above",E$23="Complete all Input Fields Above"),"Complete Input Fields in Previous Steps",IF(OR(K31&lt;0.04,E14="Type D"),"ALTERNATIVE COMPLIANCE ALLOWED.","ALTERNATIVE COMPLIANCE NOT ALLOWED, standard compliance required. Options A-C do not apply.")))</f>
        <v>Complete Input Fields in Previous Steps</v>
      </c>
      <c r="B26" s="132"/>
      <c r="C26" s="132"/>
      <c r="D26" s="132"/>
      <c r="E26" s="132"/>
      <c r="F26" s="132"/>
      <c r="G26" s="132"/>
      <c r="H26" s="132"/>
      <c r="I26" s="132"/>
      <c r="J26" s="132"/>
      <c r="K26" s="133"/>
      <c r="L26" s="10"/>
      <c r="M26" s="91"/>
      <c r="N26" s="69"/>
      <c r="O26" s="6"/>
      <c r="P26" s="4"/>
      <c r="Q26" s="4"/>
      <c r="R26" s="4"/>
      <c r="S26" s="4"/>
      <c r="T26" s="5"/>
      <c r="AA26" s="69"/>
    </row>
    <row r="27" spans="1:30" ht="15.75" customHeight="1">
      <c r="A27" s="136" t="str">
        <f>IF(A26="Alternative Compliance allowed.","Insert checkmark to indicate one PROPOSED compliance option from Options A-C below.","")</f>
        <v/>
      </c>
      <c r="B27" s="134"/>
      <c r="C27" s="134"/>
      <c r="D27" s="134"/>
      <c r="E27" s="134"/>
      <c r="F27" s="134"/>
      <c r="G27" s="134"/>
      <c r="H27" s="134"/>
      <c r="I27" s="134"/>
      <c r="J27" s="134"/>
      <c r="K27" s="135"/>
      <c r="L27" s="10"/>
      <c r="M27" s="91"/>
      <c r="N27" s="69"/>
      <c r="O27" s="6"/>
      <c r="P27" s="4"/>
      <c r="Q27" s="4"/>
      <c r="R27" s="4"/>
      <c r="S27" s="4"/>
      <c r="T27" s="5"/>
      <c r="AA27" s="69"/>
      <c r="AB27" s="177"/>
      <c r="AC27" s="96"/>
      <c r="AD27" s="96"/>
    </row>
    <row r="28" spans="1:30" ht="11.25" customHeight="1" thickBot="1">
      <c r="A28" s="1"/>
      <c r="B28" s="1"/>
      <c r="C28" s="1"/>
      <c r="D28" s="1"/>
      <c r="E28" s="1"/>
      <c r="F28" s="1"/>
      <c r="G28" s="1"/>
      <c r="H28" s="1"/>
      <c r="I28" s="1"/>
      <c r="J28" s="1"/>
      <c r="K28" s="1"/>
      <c r="L28" s="10"/>
      <c r="M28" s="91"/>
      <c r="N28" s="69"/>
      <c r="O28" s="19"/>
      <c r="P28" s="4"/>
      <c r="Q28" s="17"/>
      <c r="R28" s="4"/>
      <c r="S28" s="4"/>
      <c r="T28" s="5"/>
      <c r="AA28" s="69"/>
      <c r="AC28" s="96"/>
      <c r="AD28" s="96"/>
    </row>
    <row r="29" spans="1:30" ht="35.25" customHeight="1" thickBot="1">
      <c r="A29" s="82"/>
      <c r="B29" s="335" t="s">
        <v>109</v>
      </c>
      <c r="C29" s="336"/>
      <c r="D29" s="336"/>
      <c r="E29" s="336"/>
      <c r="F29" s="336"/>
      <c r="G29" s="336"/>
      <c r="H29" s="336"/>
      <c r="I29" s="336"/>
      <c r="J29" s="336"/>
      <c r="K29" s="337"/>
      <c r="L29" s="10"/>
      <c r="M29" s="91"/>
      <c r="N29" s="69"/>
      <c r="O29" s="19"/>
      <c r="P29" s="4"/>
      <c r="Q29" s="17"/>
      <c r="R29" s="4"/>
      <c r="S29" s="4"/>
      <c r="T29" s="5"/>
      <c r="AA29" s="69"/>
      <c r="AB29" s="177"/>
      <c r="AC29" s="96"/>
      <c r="AD29" s="96"/>
    </row>
    <row r="30" spans="1:30" ht="19.5" customHeight="1">
      <c r="A30" s="1"/>
      <c r="B30" s="338" t="s">
        <v>97</v>
      </c>
      <c r="C30" s="339"/>
      <c r="D30" s="339"/>
      <c r="E30" s="368" t="s">
        <v>93</v>
      </c>
      <c r="F30" s="369"/>
      <c r="G30" s="1"/>
      <c r="H30" s="1"/>
      <c r="I30" s="1"/>
      <c r="J30" s="1"/>
      <c r="K30" s="1"/>
      <c r="L30" s="10"/>
      <c r="M30" s="91"/>
      <c r="N30" s="70"/>
      <c r="O30" s="19"/>
      <c r="P30" s="4"/>
      <c r="Q30" s="17"/>
      <c r="R30" s="17"/>
      <c r="S30" s="4"/>
      <c r="T30" s="18"/>
      <c r="AA30" s="69"/>
      <c r="AB30" s="177"/>
      <c r="AC30" s="96"/>
      <c r="AD30" s="96"/>
    </row>
    <row r="31" spans="1:30" ht="15.75" customHeight="1">
      <c r="A31" s="1"/>
      <c r="B31" s="355" t="s">
        <v>38</v>
      </c>
      <c r="C31" s="356"/>
      <c r="D31" s="356"/>
      <c r="E31" s="362" t="str">
        <f>IF(E7=0,"",25+25-E32)</f>
        <v/>
      </c>
      <c r="F31" s="363"/>
      <c r="G31" s="1"/>
      <c r="H31" s="1"/>
      <c r="I31" s="1"/>
      <c r="J31" s="139" t="s">
        <v>73</v>
      </c>
      <c r="K31" s="152" t="str">
        <f>IF(E7=0,"",ROUND(E22/E7,3))</f>
        <v/>
      </c>
      <c r="L31" s="10"/>
      <c r="M31" s="91"/>
      <c r="N31" s="70"/>
      <c r="O31" s="19"/>
      <c r="P31" s="4"/>
      <c r="Q31" s="17"/>
      <c r="R31" s="17"/>
      <c r="S31" s="4"/>
      <c r="T31" s="18"/>
      <c r="AA31" s="69"/>
      <c r="AB31" s="177"/>
      <c r="AC31" s="96"/>
      <c r="AD31" s="96"/>
    </row>
    <row r="32" spans="1:30" ht="15.75" customHeight="1" thickBot="1">
      <c r="A32" s="10"/>
      <c r="B32" s="366" t="s">
        <v>37</v>
      </c>
      <c r="C32" s="367"/>
      <c r="D32" s="367"/>
      <c r="E32" s="364" t="str">
        <f>IF(E7=0,"",IF(OR(B33="Not Eligible for Modified, See Step 1 Results",B33="Complete Inputs in Previous Steps"),25,VLOOKUP(K32,$O$39:$Y$42,$P$35)))</f>
        <v/>
      </c>
      <c r="F32" s="365"/>
      <c r="G32" s="1"/>
      <c r="I32" s="1"/>
      <c r="J32" s="140" t="s">
        <v>67</v>
      </c>
      <c r="K32" s="153" t="str">
        <f>IF(E14="Select","",E14)</f>
        <v/>
      </c>
      <c r="L32" s="10"/>
      <c r="M32" s="91"/>
      <c r="N32" s="70"/>
      <c r="O32" s="19"/>
      <c r="P32" s="4"/>
      <c r="Q32" s="17"/>
      <c r="R32" s="17"/>
      <c r="S32" s="4"/>
      <c r="T32" s="18"/>
      <c r="AA32" s="69"/>
      <c r="AB32" s="177"/>
      <c r="AC32" s="96"/>
    </row>
    <row r="33" spans="1:30" ht="10.5" customHeight="1">
      <c r="A33" s="1"/>
      <c r="B33" s="83"/>
      <c r="C33" s="106"/>
      <c r="D33" s="106"/>
      <c r="E33" s="106"/>
      <c r="F33" s="106"/>
      <c r="G33" s="106"/>
      <c r="H33" s="1"/>
      <c r="I33" s="1"/>
      <c r="J33" s="1"/>
      <c r="K33" s="1"/>
      <c r="L33" s="10"/>
      <c r="M33" s="91"/>
      <c r="N33" s="69"/>
      <c r="O33" s="19"/>
      <c r="P33" s="17"/>
      <c r="Q33" s="17"/>
      <c r="R33" s="17"/>
      <c r="S33" s="17"/>
      <c r="T33" s="18"/>
      <c r="AA33" s="69"/>
      <c r="AB33" s="177"/>
      <c r="AC33" s="96"/>
    </row>
    <row r="34" spans="1:30" ht="12" customHeight="1">
      <c r="A34" s="1"/>
      <c r="B34" s="106" t="s">
        <v>96</v>
      </c>
      <c r="C34" s="107"/>
      <c r="D34" s="107"/>
      <c r="E34" s="107"/>
      <c r="F34" s="107"/>
      <c r="G34" s="107"/>
      <c r="I34" s="1"/>
      <c r="J34" s="1"/>
      <c r="K34" s="1"/>
      <c r="L34" s="10"/>
      <c r="M34" s="91"/>
      <c r="N34" s="69"/>
      <c r="O34" s="16"/>
      <c r="P34" s="17"/>
      <c r="Q34" s="17"/>
      <c r="R34" s="17"/>
      <c r="S34" s="17"/>
      <c r="T34" s="18"/>
      <c r="AA34" s="69"/>
    </row>
    <row r="35" spans="1:30" ht="12.75" customHeight="1">
      <c r="A35" s="1"/>
      <c r="B35" s="360" t="s">
        <v>94</v>
      </c>
      <c r="C35" s="352" t="s">
        <v>24</v>
      </c>
      <c r="D35" s="353"/>
      <c r="E35" s="353"/>
      <c r="F35" s="353"/>
      <c r="G35" s="353"/>
      <c r="H35" s="353"/>
      <c r="I35" s="353"/>
      <c r="J35" s="353"/>
      <c r="K35" s="354"/>
      <c r="L35" s="10"/>
      <c r="M35" s="91"/>
      <c r="N35" s="69"/>
      <c r="O35" s="16" t="s">
        <v>40</v>
      </c>
      <c r="P35" s="61" t="e">
        <f>HLOOKUP(K$31,Q38:Y43,6)</f>
        <v>#N/A</v>
      </c>
      <c r="Q35" s="17"/>
      <c r="R35" s="17"/>
      <c r="S35" s="17"/>
      <c r="T35" s="18"/>
      <c r="AA35" s="69"/>
    </row>
    <row r="36" spans="1:30" ht="9.75" customHeight="1">
      <c r="A36" s="1"/>
      <c r="B36" s="361"/>
      <c r="C36" s="84" t="s">
        <v>0</v>
      </c>
      <c r="D36" s="84" t="s">
        <v>1</v>
      </c>
      <c r="E36" s="84" t="s">
        <v>2</v>
      </c>
      <c r="F36" s="84" t="s">
        <v>3</v>
      </c>
      <c r="G36" s="84" t="s">
        <v>4</v>
      </c>
      <c r="H36" s="84" t="s">
        <v>5</v>
      </c>
      <c r="I36" s="84" t="s">
        <v>6</v>
      </c>
      <c r="J36" s="84" t="s">
        <v>7</v>
      </c>
      <c r="K36" s="84" t="s">
        <v>8</v>
      </c>
      <c r="L36" s="10"/>
      <c r="M36" s="91"/>
      <c r="N36" s="69"/>
      <c r="O36" s="40" t="s">
        <v>25</v>
      </c>
      <c r="P36" s="43" t="s">
        <v>24</v>
      </c>
      <c r="Q36" s="44"/>
      <c r="R36" s="44"/>
      <c r="S36" s="44"/>
      <c r="T36" s="44"/>
      <c r="U36" s="44"/>
      <c r="V36" s="44"/>
      <c r="W36" s="44"/>
      <c r="X36" s="44"/>
      <c r="Y36" s="44"/>
      <c r="AA36" s="69"/>
    </row>
    <row r="37" spans="1:30" ht="10.7" customHeight="1">
      <c r="A37" s="1"/>
      <c r="B37" s="84" t="s">
        <v>9</v>
      </c>
      <c r="C37" s="85">
        <v>10</v>
      </c>
      <c r="D37" s="86">
        <v>15</v>
      </c>
      <c r="E37" s="87">
        <v>20</v>
      </c>
      <c r="F37" s="88">
        <v>25</v>
      </c>
      <c r="G37" s="88">
        <v>25</v>
      </c>
      <c r="H37" s="88">
        <v>25</v>
      </c>
      <c r="I37" s="88">
        <v>25</v>
      </c>
      <c r="J37" s="88">
        <v>25</v>
      </c>
      <c r="K37" s="88">
        <v>25</v>
      </c>
      <c r="L37" s="10"/>
      <c r="M37" s="95"/>
      <c r="N37" s="69"/>
      <c r="O37" s="41"/>
      <c r="P37" s="64">
        <v>0</v>
      </c>
      <c r="Q37" s="39" t="s">
        <v>0</v>
      </c>
      <c r="R37" s="32" t="s">
        <v>1</v>
      </c>
      <c r="S37" s="32" t="s">
        <v>2</v>
      </c>
      <c r="T37" s="32" t="s">
        <v>3</v>
      </c>
      <c r="U37" s="32" t="s">
        <v>4</v>
      </c>
      <c r="V37" s="32" t="s">
        <v>5</v>
      </c>
      <c r="W37" s="32" t="s">
        <v>6</v>
      </c>
      <c r="X37" s="32" t="s">
        <v>7</v>
      </c>
      <c r="Y37" s="32" t="s">
        <v>8</v>
      </c>
      <c r="AA37" s="69"/>
    </row>
    <row r="38" spans="1:30" ht="10.7" customHeight="1">
      <c r="A38" s="1"/>
      <c r="B38" s="84" t="s">
        <v>10</v>
      </c>
      <c r="C38" s="89">
        <v>10</v>
      </c>
      <c r="D38" s="89">
        <v>10</v>
      </c>
      <c r="E38" s="86">
        <v>15</v>
      </c>
      <c r="F38" s="87">
        <v>20</v>
      </c>
      <c r="G38" s="88">
        <v>25</v>
      </c>
      <c r="H38" s="88">
        <v>25</v>
      </c>
      <c r="I38" s="88">
        <v>25</v>
      </c>
      <c r="J38" s="88">
        <v>25</v>
      </c>
      <c r="K38" s="88">
        <v>25</v>
      </c>
      <c r="L38" s="10"/>
      <c r="M38" s="95"/>
      <c r="N38" s="69"/>
      <c r="O38" s="42"/>
      <c r="P38" s="65">
        <v>0</v>
      </c>
      <c r="Q38" s="62">
        <v>0</v>
      </c>
      <c r="R38" s="62">
        <v>1.01E-2</v>
      </c>
      <c r="S38" s="62">
        <v>2.01E-2</v>
      </c>
      <c r="T38" s="62">
        <v>3.0099999999999998E-2</v>
      </c>
      <c r="U38" s="62">
        <v>4.0099999999999997E-2</v>
      </c>
      <c r="V38" s="62">
        <v>5.0099999999999999E-2</v>
      </c>
      <c r="W38" s="62">
        <v>6.0100000000000001E-2</v>
      </c>
      <c r="X38" s="62">
        <v>8.0100000000000005E-2</v>
      </c>
      <c r="Y38" s="62">
        <v>0.10009999999999999</v>
      </c>
      <c r="Z38" s="62">
        <v>1</v>
      </c>
      <c r="AA38" s="69"/>
    </row>
    <row r="39" spans="1:30" ht="10.7" customHeight="1">
      <c r="A39" s="1"/>
      <c r="B39" s="84" t="s">
        <v>11</v>
      </c>
      <c r="C39" s="89">
        <v>10</v>
      </c>
      <c r="D39" s="89">
        <v>10</v>
      </c>
      <c r="E39" s="89">
        <v>10</v>
      </c>
      <c r="F39" s="90">
        <v>15</v>
      </c>
      <c r="G39" s="90">
        <v>15</v>
      </c>
      <c r="H39" s="87">
        <v>20</v>
      </c>
      <c r="I39" s="87">
        <v>20</v>
      </c>
      <c r="J39" s="88">
        <v>25</v>
      </c>
      <c r="K39" s="88">
        <v>25</v>
      </c>
      <c r="L39" s="1"/>
      <c r="M39" s="95"/>
      <c r="N39" s="69"/>
      <c r="O39" s="22" t="s">
        <v>9</v>
      </c>
      <c r="P39" s="66">
        <v>10</v>
      </c>
      <c r="Q39" s="29">
        <v>10</v>
      </c>
      <c r="R39" s="24">
        <v>15</v>
      </c>
      <c r="S39" s="25">
        <v>20</v>
      </c>
      <c r="T39" s="26">
        <v>25</v>
      </c>
      <c r="U39" s="26">
        <v>25</v>
      </c>
      <c r="V39" s="26">
        <v>25</v>
      </c>
      <c r="W39" s="26">
        <v>25</v>
      </c>
      <c r="X39" s="26">
        <v>25</v>
      </c>
      <c r="Y39" s="26">
        <v>25</v>
      </c>
      <c r="AA39" s="69"/>
    </row>
    <row r="40" spans="1:30" ht="10.7" customHeight="1">
      <c r="A40" s="1"/>
      <c r="B40" s="84" t="s">
        <v>12</v>
      </c>
      <c r="C40" s="89">
        <v>10</v>
      </c>
      <c r="D40" s="89">
        <v>10</v>
      </c>
      <c r="E40" s="89">
        <v>10</v>
      </c>
      <c r="F40" s="89">
        <v>10</v>
      </c>
      <c r="G40" s="89">
        <v>10</v>
      </c>
      <c r="H40" s="89">
        <v>10</v>
      </c>
      <c r="I40" s="86">
        <v>15</v>
      </c>
      <c r="J40" s="86">
        <v>15</v>
      </c>
      <c r="K40" s="87">
        <v>20</v>
      </c>
      <c r="L40" s="1"/>
      <c r="M40" s="95"/>
      <c r="N40" s="69"/>
      <c r="O40" s="22" t="s">
        <v>10</v>
      </c>
      <c r="P40" s="67">
        <v>10</v>
      </c>
      <c r="Q40" s="30">
        <v>10</v>
      </c>
      <c r="R40" s="30">
        <v>10</v>
      </c>
      <c r="S40" s="23">
        <v>15</v>
      </c>
      <c r="T40" s="25">
        <v>20</v>
      </c>
      <c r="U40" s="26">
        <v>25</v>
      </c>
      <c r="V40" s="26">
        <v>25</v>
      </c>
      <c r="W40" s="26">
        <v>25</v>
      </c>
      <c r="X40" s="26">
        <v>25</v>
      </c>
      <c r="Y40" s="26">
        <v>25</v>
      </c>
      <c r="AA40" s="69"/>
    </row>
    <row r="41" spans="1:30" ht="14.25" customHeight="1" thickBot="1">
      <c r="A41" s="1"/>
      <c r="B41" s="1"/>
      <c r="C41" s="1"/>
      <c r="D41" s="1"/>
      <c r="E41" s="1"/>
      <c r="F41" s="1"/>
      <c r="G41" s="1"/>
      <c r="H41" s="1"/>
      <c r="I41" s="1"/>
      <c r="J41" s="1"/>
      <c r="K41" s="1"/>
      <c r="L41" s="1"/>
      <c r="M41" s="95"/>
      <c r="N41" s="69"/>
      <c r="O41" s="22" t="s">
        <v>11</v>
      </c>
      <c r="P41" s="67">
        <v>10</v>
      </c>
      <c r="Q41" s="30">
        <v>10</v>
      </c>
      <c r="R41" s="30">
        <v>10</v>
      </c>
      <c r="S41" s="30">
        <v>10</v>
      </c>
      <c r="T41" s="27">
        <v>15</v>
      </c>
      <c r="U41" s="27">
        <v>15</v>
      </c>
      <c r="V41" s="25">
        <v>20</v>
      </c>
      <c r="W41" s="25">
        <v>20</v>
      </c>
      <c r="X41" s="26">
        <v>25</v>
      </c>
      <c r="Y41" s="26">
        <v>25</v>
      </c>
      <c r="AA41" s="69"/>
    </row>
    <row r="42" spans="1:30" ht="35.25" customHeight="1" thickBot="1">
      <c r="A42" s="82"/>
      <c r="B42" s="335" t="s">
        <v>127</v>
      </c>
      <c r="C42" s="336"/>
      <c r="D42" s="336"/>
      <c r="E42" s="336"/>
      <c r="F42" s="336"/>
      <c r="G42" s="336"/>
      <c r="H42" s="336"/>
      <c r="I42" s="336"/>
      <c r="J42" s="336"/>
      <c r="K42" s="337"/>
      <c r="L42" s="10"/>
      <c r="M42" s="91"/>
      <c r="N42" s="69"/>
      <c r="O42" s="19" t="s">
        <v>12</v>
      </c>
      <c r="P42" s="4">
        <v>10</v>
      </c>
      <c r="Q42" s="17">
        <v>10</v>
      </c>
      <c r="R42" s="4">
        <v>10</v>
      </c>
      <c r="S42" s="4">
        <v>10</v>
      </c>
      <c r="T42" s="5">
        <v>10</v>
      </c>
      <c r="U42">
        <v>10</v>
      </c>
      <c r="V42">
        <v>10</v>
      </c>
      <c r="W42">
        <v>15</v>
      </c>
      <c r="X42">
        <v>15</v>
      </c>
      <c r="Y42">
        <v>20</v>
      </c>
      <c r="AA42" s="69"/>
      <c r="AB42" s="177"/>
      <c r="AC42" s="96"/>
      <c r="AD42" s="96"/>
    </row>
    <row r="43" spans="1:30" ht="18.75" customHeight="1">
      <c r="A43" s="1"/>
      <c r="B43" s="138" t="s">
        <v>129</v>
      </c>
      <c r="C43" s="138"/>
      <c r="D43" s="1" t="s">
        <v>131</v>
      </c>
      <c r="F43" s="1"/>
      <c r="G43" s="1"/>
      <c r="H43" s="1"/>
      <c r="I43" s="1"/>
      <c r="J43" s="1"/>
      <c r="K43" s="1"/>
      <c r="L43" s="1"/>
      <c r="M43" s="1"/>
      <c r="N43" s="71" t="s">
        <v>39</v>
      </c>
      <c r="O43" s="36">
        <v>1</v>
      </c>
      <c r="P43" s="30">
        <v>2</v>
      </c>
      <c r="Q43" s="63">
        <v>3</v>
      </c>
      <c r="R43" s="30">
        <v>4</v>
      </c>
      <c r="S43" s="63">
        <v>5</v>
      </c>
      <c r="T43" s="30">
        <v>6</v>
      </c>
      <c r="U43" s="63">
        <v>7</v>
      </c>
      <c r="V43" s="30">
        <v>8</v>
      </c>
      <c r="W43" s="63">
        <v>9</v>
      </c>
      <c r="X43" s="30">
        <v>10</v>
      </c>
      <c r="Y43" s="63">
        <v>11</v>
      </c>
      <c r="AA43" s="69"/>
      <c r="AC43" s="1"/>
    </row>
    <row r="44" spans="1:30" ht="15" customHeight="1">
      <c r="A44" s="1"/>
      <c r="B44" s="1" t="s">
        <v>133</v>
      </c>
      <c r="C44" s="1"/>
      <c r="E44" s="1"/>
      <c r="F44" s="1"/>
      <c r="G44" s="1"/>
      <c r="H44" s="1"/>
      <c r="I44" s="1"/>
      <c r="J44" s="1"/>
      <c r="K44" s="1"/>
      <c r="L44" s="1"/>
      <c r="M44" s="1"/>
      <c r="N44" s="69"/>
      <c r="O44" s="4"/>
      <c r="P44" s="4"/>
      <c r="Q44" s="4"/>
      <c r="R44" s="4"/>
      <c r="S44" s="4"/>
      <c r="T44" s="4"/>
      <c r="U44" s="4"/>
      <c r="V44" s="4"/>
      <c r="W44" s="4"/>
      <c r="X44" s="4"/>
      <c r="Y44" s="4"/>
      <c r="AA44" s="69"/>
    </row>
    <row r="45" spans="1:30" ht="10.5" customHeight="1" thickBot="1">
      <c r="A45" s="1"/>
      <c r="B45" s="1"/>
      <c r="C45" s="1"/>
      <c r="D45" s="1"/>
      <c r="E45" s="1"/>
      <c r="F45" s="1"/>
      <c r="G45" s="1"/>
      <c r="H45" s="1"/>
      <c r="I45" s="1"/>
      <c r="J45" s="1"/>
      <c r="K45" s="1"/>
      <c r="L45" s="1"/>
      <c r="M45" s="1"/>
      <c r="N45" s="69"/>
      <c r="O45" s="4"/>
      <c r="P45" s="4"/>
      <c r="Q45" s="4"/>
      <c r="R45" s="4"/>
      <c r="S45" s="4"/>
      <c r="T45" s="4"/>
      <c r="U45" s="4"/>
      <c r="V45" s="4"/>
      <c r="W45" s="4"/>
      <c r="X45" s="4"/>
      <c r="Y45" s="4"/>
      <c r="AA45" s="69"/>
    </row>
    <row r="46" spans="1:30" ht="35.25" customHeight="1" thickBot="1">
      <c r="A46" s="82"/>
      <c r="B46" s="335" t="s">
        <v>128</v>
      </c>
      <c r="C46" s="336"/>
      <c r="D46" s="336"/>
      <c r="E46" s="336"/>
      <c r="F46" s="336"/>
      <c r="G46" s="336"/>
      <c r="H46" s="336"/>
      <c r="I46" s="336"/>
      <c r="J46" s="336"/>
      <c r="K46" s="337"/>
      <c r="L46" s="10"/>
      <c r="M46" s="91"/>
      <c r="N46" s="69"/>
      <c r="O46" s="19"/>
      <c r="P46" s="4"/>
      <c r="Q46" s="17"/>
      <c r="R46" s="4"/>
      <c r="S46" s="4"/>
      <c r="T46" s="5"/>
      <c r="AA46" s="69"/>
      <c r="AB46" s="177"/>
      <c r="AC46" s="96"/>
      <c r="AD46" s="96"/>
    </row>
    <row r="47" spans="1:30" ht="18.75" customHeight="1">
      <c r="A47" s="1"/>
      <c r="B47" s="138" t="s">
        <v>129</v>
      </c>
      <c r="C47" s="1"/>
      <c r="D47" s="1" t="s">
        <v>99</v>
      </c>
      <c r="E47" s="1"/>
      <c r="F47" s="1"/>
      <c r="G47" s="1"/>
      <c r="H47" s="1"/>
      <c r="I47" s="1"/>
      <c r="J47" s="1"/>
      <c r="K47" s="1"/>
      <c r="L47" s="1"/>
      <c r="M47" s="1"/>
      <c r="N47" s="69"/>
      <c r="O47" s="4"/>
      <c r="P47" s="4"/>
      <c r="Q47" s="4"/>
      <c r="R47" s="4"/>
      <c r="S47" s="4"/>
      <c r="T47" s="4"/>
      <c r="U47" s="4"/>
      <c r="V47" s="4"/>
      <c r="W47" s="4"/>
      <c r="X47" s="4"/>
      <c r="Y47" s="4"/>
      <c r="AA47" s="69"/>
    </row>
    <row r="48" spans="1:30" ht="15" customHeight="1">
      <c r="A48" s="1"/>
      <c r="B48" s="1"/>
      <c r="C48" s="1"/>
      <c r="D48" s="1" t="s">
        <v>100</v>
      </c>
      <c r="E48" s="1"/>
      <c r="F48" s="1"/>
      <c r="G48" s="1"/>
      <c r="H48" s="1"/>
      <c r="I48" s="1"/>
      <c r="J48" s="1"/>
      <c r="K48" s="1"/>
      <c r="L48" s="1"/>
      <c r="M48" s="1"/>
      <c r="N48" s="69"/>
      <c r="AA48" s="69"/>
    </row>
    <row r="49" spans="1:27" ht="15" customHeight="1">
      <c r="A49" s="1"/>
      <c r="B49" s="1" t="s">
        <v>143</v>
      </c>
      <c r="C49" s="1"/>
      <c r="D49" s="1"/>
      <c r="E49" s="1"/>
      <c r="F49" s="1"/>
      <c r="G49" s="1"/>
      <c r="H49" s="1"/>
      <c r="I49" s="1"/>
      <c r="J49" s="1"/>
      <c r="K49" s="1"/>
      <c r="L49" s="1"/>
      <c r="M49" s="1"/>
      <c r="N49" s="69"/>
      <c r="O49" s="4"/>
      <c r="P49" s="4"/>
      <c r="Q49" s="4"/>
      <c r="R49" s="4"/>
      <c r="S49" s="4"/>
      <c r="T49" s="4"/>
      <c r="U49" s="4"/>
      <c r="V49" s="4"/>
      <c r="W49" s="4"/>
      <c r="X49" s="4"/>
      <c r="Y49" s="4"/>
      <c r="AA49" s="69"/>
    </row>
    <row r="50" spans="1:27" ht="12.75" customHeight="1">
      <c r="A50" s="1"/>
      <c r="B50" s="1"/>
      <c r="C50" s="1"/>
      <c r="D50" s="1"/>
      <c r="E50" s="1"/>
      <c r="F50" s="1"/>
      <c r="G50" s="1"/>
      <c r="H50" s="1"/>
      <c r="I50" s="1"/>
      <c r="J50" s="1"/>
      <c r="K50" s="1"/>
      <c r="L50" s="1"/>
      <c r="M50" s="1"/>
    </row>
    <row r="51" spans="1:27" ht="9" customHeight="1">
      <c r="A51" s="1"/>
      <c r="B51" s="1"/>
      <c r="C51" s="1"/>
      <c r="D51" s="1"/>
      <c r="E51" s="1"/>
      <c r="F51" s="1"/>
      <c r="G51" s="1"/>
      <c r="H51" s="1"/>
      <c r="I51" s="1"/>
      <c r="J51" s="1"/>
      <c r="K51" s="1"/>
      <c r="L51" s="1"/>
      <c r="M51" s="1"/>
    </row>
    <row r="52" spans="1:27" s="137" customFormat="1"/>
    <row r="53" spans="1:27" s="137" customFormat="1"/>
  </sheetData>
  <sheetProtection algorithmName="SHA-512" hashValue="xFkKZ/OUL7YNHeisHPQ3GgVg9cbOgbMpdGgpupMr2e3EnKqh3ad4ipugkCM7YKwnBZIt4jyyNbeZlRKxEsKVjA==" saltValue="/mlkTgOnxZ97shYIjC9QhA==" spinCount="100000" sheet="1" selectLockedCells="1"/>
  <mergeCells count="34">
    <mergeCell ref="J4:K4"/>
    <mergeCell ref="H19:K19"/>
    <mergeCell ref="E4:F4"/>
    <mergeCell ref="E5:F5"/>
    <mergeCell ref="E19:F19"/>
    <mergeCell ref="E6:F6"/>
    <mergeCell ref="E7:F7"/>
    <mergeCell ref="E8:F8"/>
    <mergeCell ref="H17:K17"/>
    <mergeCell ref="H16:K16"/>
    <mergeCell ref="H15:K15"/>
    <mergeCell ref="H14:K14"/>
    <mergeCell ref="J5:K5"/>
    <mergeCell ref="E15:F15"/>
    <mergeCell ref="E16:F16"/>
    <mergeCell ref="J6:K6"/>
    <mergeCell ref="E14:F14"/>
    <mergeCell ref="B35:B36"/>
    <mergeCell ref="E31:F31"/>
    <mergeCell ref="E32:F32"/>
    <mergeCell ref="E17:F17"/>
    <mergeCell ref="B32:D32"/>
    <mergeCell ref="E30:F30"/>
    <mergeCell ref="B46:K46"/>
    <mergeCell ref="B42:K42"/>
    <mergeCell ref="B30:D30"/>
    <mergeCell ref="B29:K29"/>
    <mergeCell ref="E20:F20"/>
    <mergeCell ref="E22:F22"/>
    <mergeCell ref="E23:H23"/>
    <mergeCell ref="H20:K20"/>
    <mergeCell ref="H21:K21"/>
    <mergeCell ref="C35:K35"/>
    <mergeCell ref="B31:D31"/>
  </mergeCells>
  <conditionalFormatting sqref="A26">
    <cfRule type="cellIs" dxfId="1" priority="1" operator="equal">
      <formula>"Alternative Compliance allowed."</formula>
    </cfRule>
  </conditionalFormatting>
  <dataValidations count="11">
    <dataValidation type="list" operator="greaterThan" allowBlank="1" showInputMessage="1" showErrorMessage="1" errorTitle="Minimum Slope" error="Slope must be greater than 0." sqref="E14:F14" xr:uid="{00000000-0002-0000-0100-000000000000}">
      <formula1>$O$4:$O$8</formula1>
    </dataValidation>
    <dataValidation allowBlank="1" showInputMessage="1" showErrorMessage="1" promptTitle="Other Infiltration Limitations:" prompt="Applicable limitations include those detailed in SMR Appendix C: Criteria for Infiltration-Based BMPs, such as steep slopes (&gt;15%) and setbacks from adjacent foundations. See &quot;Instructions&quot; tab for more information." sqref="E20:F20" xr:uid="{00000000-0002-0000-0100-000005000000}"/>
    <dataValidation allowBlank="1" showInputMessage="1" showErrorMessage="1" promptTitle="Foundation Footprint:" prompt="Includes all proposed &quot;on-structure&quot; areas, such as buildings and courtyards above parking garages. Infiltration is assumed to be infeasible in these areas. " sqref="E19:F19" xr:uid="{00000000-0002-0000-0100-000006000000}"/>
    <dataValidation allowBlank="1" showInputMessage="1" showErrorMessage="1" promptTitle="Other Infiltration Limitations:" prompt="List type of SFPUC-approved &quot;other&quot; infiltration limitation at the site. The use of &quot;other limitations&quot; must be discussed with SFPUC project review staff." sqref="H20:K20" xr:uid="{00000000-0002-0000-0100-000007000000}"/>
    <dataValidation allowBlank="1" showInputMessage="1" showErrorMessage="1" promptTitle="Backup:" prompt="List backup provided for &quot;other&quot; limitations listed." sqref="H21:K21" xr:uid="{00000000-0002-0000-0100-000008000000}"/>
    <dataValidation allowBlank="1" showInputMessage="1" showErrorMessage="1" promptTitle="Site Area:" prompt="Refers to private area.  Do not include sidewalk area located in the right of way. " sqref="E7:F7" xr:uid="{00000000-0002-0000-0100-000009000000}"/>
    <dataValidation allowBlank="1" showInputMessage="1" showErrorMessage="1" promptTitle="Eligibility:" prompt="Only projects that are CSS area Case 2 projects (i.e., existing site conditions are &gt;50% impervious) are eligible for Alternate Compliance. " sqref="E8:F8" xr:uid="{00000000-0002-0000-0100-00000C000000}"/>
    <dataValidation type="list" showInputMessage="1" showErrorMessage="1" sqref="E17:F17" xr:uid="{00000000-0002-0000-0100-000001000000}">
      <formula1>$O$10:$O$12</formula1>
    </dataValidation>
    <dataValidation type="list" allowBlank="1" showInputMessage="1" showErrorMessage="1" sqref="E6:F6" xr:uid="{00000000-0002-0000-0100-000002000000}">
      <formula1>$O$10:$O$12</formula1>
    </dataValidation>
    <dataValidation type="list" showInputMessage="1" showErrorMessage="1" promptTitle="Depth to Bedrock:" prompt="Measured from base of proposed BMP facilities to bedrock. " sqref="E15:F15" xr:uid="{00000000-0002-0000-0100-000003000000}">
      <formula1>$O$10:$O$12</formula1>
    </dataValidation>
    <dataValidation type="list" showInputMessage="1" showErrorMessage="1" promptTitle="Depth to Groundwater:" prompt="Measured from base of proposed BMP facilities to seasonal high groundwater level. " sqref="E16:F16" xr:uid="{00000000-0002-0000-0100-000004000000}">
      <formula1>$O$10:$O$12</formula1>
    </dataValidation>
  </dataValidations>
  <printOptions horizontalCentered="1"/>
  <pageMargins left="0.5" right="0.5" top="0.9" bottom="0.5" header="0.3" footer="0.3"/>
  <pageSetup scale="89" orientation="portrait" r:id="rId1"/>
  <headerFooter>
    <oddHeader>&amp;L  &amp;G&amp;C&amp;14STORMWATER MANAGEMENT REQUIREMENTS&amp;"-,Bold"
&amp;16ALTERNATIVE COMPLIANCE APPLICATION&amp;R&amp;G</oddHeader>
    <oddFooter>&amp;C&amp;P&amp;R&amp;8&amp;K00-046September 2024</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324" r:id="rId5" name="Check Box 108">
              <controlPr defaultSize="0" autoFill="0" autoLine="0" autoPict="0">
                <anchor moveWithCells="1" sizeWithCells="1">
                  <from>
                    <xdr:col>0</xdr:col>
                    <xdr:colOff>0</xdr:colOff>
                    <xdr:row>27</xdr:row>
                    <xdr:rowOff>190500</xdr:rowOff>
                  </from>
                  <to>
                    <xdr:col>0</xdr:col>
                    <xdr:colOff>257175</xdr:colOff>
                    <xdr:row>28</xdr:row>
                    <xdr:rowOff>304800</xdr:rowOff>
                  </to>
                </anchor>
              </controlPr>
            </control>
          </mc:Choice>
        </mc:AlternateContent>
        <mc:AlternateContent xmlns:mc="http://schemas.openxmlformats.org/markup-compatibility/2006">
          <mc:Choice Requires="x14">
            <control shapeId="9327" r:id="rId6" name="Check Box 111">
              <controlPr defaultSize="0" autoFill="0" autoLine="0" autoPict="0">
                <anchor moveWithCells="1" sizeWithCells="1">
                  <from>
                    <xdr:col>0</xdr:col>
                    <xdr:colOff>19050</xdr:colOff>
                    <xdr:row>40</xdr:row>
                    <xdr:rowOff>142875</xdr:rowOff>
                  </from>
                  <to>
                    <xdr:col>0</xdr:col>
                    <xdr:colOff>276225</xdr:colOff>
                    <xdr:row>42</xdr:row>
                    <xdr:rowOff>38100</xdr:rowOff>
                  </to>
                </anchor>
              </controlPr>
            </control>
          </mc:Choice>
        </mc:AlternateContent>
        <mc:AlternateContent xmlns:mc="http://schemas.openxmlformats.org/markup-compatibility/2006">
          <mc:Choice Requires="x14">
            <control shapeId="9328" r:id="rId7" name="Check Box 112">
              <controlPr defaultSize="0" autoFill="0" autoLine="0" autoPict="0">
                <anchor moveWithCells="1" sizeWithCells="1">
                  <from>
                    <xdr:col>0</xdr:col>
                    <xdr:colOff>57150</xdr:colOff>
                    <xdr:row>44</xdr:row>
                    <xdr:rowOff>142875</xdr:rowOff>
                  </from>
                  <to>
                    <xdr:col>1</xdr:col>
                    <xdr:colOff>19050</xdr:colOff>
                    <xdr:row>46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20786-8069-40FD-91C3-12FB662ABE41}">
  <dimension ref="A1:AF91"/>
  <sheetViews>
    <sheetView showRuler="0" zoomScaleNormal="100" zoomScalePageLayoutView="130" workbookViewId="0">
      <selection activeCell="E4" sqref="E4:F4"/>
    </sheetView>
  </sheetViews>
  <sheetFormatPr defaultRowHeight="15.75"/>
  <cols>
    <col min="1" max="1" width="3.75" style="192" customWidth="1"/>
    <col min="2" max="2" width="11.75" style="192" customWidth="1"/>
    <col min="3" max="3" width="8.125" style="192" customWidth="1"/>
    <col min="4" max="4" width="7.375" style="192" customWidth="1"/>
    <col min="5" max="5" width="8.25" style="192" customWidth="1"/>
    <col min="6" max="6" width="7.875" style="192" customWidth="1"/>
    <col min="7" max="8" width="8.5" style="192" customWidth="1"/>
    <col min="9" max="9" width="8.25" style="192" customWidth="1"/>
    <col min="10" max="10" width="8.625" style="192" customWidth="1"/>
    <col min="11" max="11" width="9.5" style="192" customWidth="1"/>
    <col min="12" max="12" width="2.25" style="304" customWidth="1"/>
    <col min="13" max="13" width="3.125" style="304" customWidth="1"/>
    <col min="14" max="14" width="6.375" style="192" hidden="1" customWidth="1"/>
    <col min="15" max="15" width="11.25" style="192" hidden="1" customWidth="1"/>
    <col min="16" max="24" width="5.5" style="192" hidden="1" customWidth="1"/>
    <col min="25" max="26" width="7.375" style="192" hidden="1" customWidth="1"/>
    <col min="27" max="27" width="9" style="192" hidden="1" customWidth="1"/>
    <col min="28" max="16384" width="9" style="192"/>
  </cols>
  <sheetData>
    <row r="1" spans="1:32" s="183" customFormat="1" ht="19.899999999999999" customHeight="1" thickBot="1">
      <c r="A1" s="178" t="s">
        <v>144</v>
      </c>
      <c r="B1" s="179"/>
      <c r="C1" s="179"/>
      <c r="D1" s="179"/>
      <c r="E1" s="179"/>
      <c r="F1" s="179"/>
      <c r="G1" s="179"/>
      <c r="H1" s="179"/>
      <c r="I1" s="179"/>
      <c r="J1" s="179"/>
      <c r="K1" s="180"/>
      <c r="L1" s="181"/>
      <c r="M1" s="181"/>
      <c r="N1" s="182"/>
      <c r="O1" s="182"/>
      <c r="AA1" s="184"/>
      <c r="AB1" s="185"/>
      <c r="AC1" s="186"/>
      <c r="AD1" s="186"/>
      <c r="AE1" s="186"/>
      <c r="AF1" s="187"/>
    </row>
    <row r="2" spans="1:32" s="190" customFormat="1" ht="5.0999999999999996" customHeight="1" thickBot="1">
      <c r="A2" s="188"/>
      <c r="B2" s="188"/>
      <c r="C2" s="188"/>
      <c r="D2" s="188"/>
      <c r="E2" s="188"/>
      <c r="F2" s="188"/>
      <c r="G2" s="188"/>
      <c r="H2" s="188"/>
      <c r="I2" s="188"/>
      <c r="J2" s="188"/>
      <c r="K2" s="188"/>
      <c r="L2" s="188"/>
      <c r="M2" s="188"/>
      <c r="N2" s="189"/>
      <c r="O2" s="189"/>
      <c r="AA2" s="191"/>
      <c r="AB2" s="192"/>
      <c r="AC2" s="192"/>
      <c r="AD2" s="192"/>
      <c r="AE2" s="192"/>
    </row>
    <row r="3" spans="1:32" ht="15.95" customHeight="1">
      <c r="A3" s="193" t="s">
        <v>23</v>
      </c>
      <c r="B3" s="194"/>
      <c r="C3" s="194"/>
      <c r="D3" s="194"/>
      <c r="E3" s="195"/>
      <c r="F3" s="196"/>
      <c r="G3" s="197"/>
      <c r="H3" s="197"/>
      <c r="I3" s="197"/>
      <c r="J3" s="197"/>
      <c r="K3" s="198"/>
      <c r="L3" s="199"/>
      <c r="M3" s="200"/>
      <c r="N3" s="191"/>
      <c r="O3" s="201" t="s">
        <v>28</v>
      </c>
      <c r="P3" s="202"/>
      <c r="Q3" s="203"/>
      <c r="R3" s="203"/>
      <c r="S3" s="203"/>
      <c r="T3" s="203"/>
      <c r="V3" s="204" t="s">
        <v>30</v>
      </c>
      <c r="AA3" s="191"/>
    </row>
    <row r="4" spans="1:32">
      <c r="A4" s="205" t="s">
        <v>18</v>
      </c>
      <c r="B4" s="205"/>
      <c r="C4" s="205"/>
      <c r="D4" s="205"/>
      <c r="E4" s="437" t="s">
        <v>41</v>
      </c>
      <c r="F4" s="438"/>
      <c r="G4" s="199"/>
      <c r="H4" s="199"/>
      <c r="I4" s="206" t="s">
        <v>19</v>
      </c>
      <c r="J4" s="439"/>
      <c r="K4" s="439"/>
      <c r="L4" s="199"/>
      <c r="M4" s="200"/>
      <c r="N4" s="191"/>
      <c r="O4" s="207" t="s">
        <v>34</v>
      </c>
      <c r="P4" s="208"/>
      <c r="Q4" s="208"/>
      <c r="R4" s="208"/>
      <c r="S4" s="208"/>
      <c r="T4" s="209"/>
      <c r="AA4" s="191"/>
    </row>
    <row r="5" spans="1:32">
      <c r="A5" s="205" t="s">
        <v>17</v>
      </c>
      <c r="B5" s="205"/>
      <c r="C5" s="205"/>
      <c r="D5" s="205"/>
      <c r="E5" s="440" t="s">
        <v>115</v>
      </c>
      <c r="F5" s="440"/>
      <c r="G5" s="199"/>
      <c r="H5" s="199"/>
      <c r="I5" s="206" t="s">
        <v>16</v>
      </c>
      <c r="J5" s="441"/>
      <c r="K5" s="441"/>
      <c r="L5" s="199"/>
      <c r="M5" s="200"/>
      <c r="N5" s="191"/>
      <c r="O5" s="210" t="s">
        <v>9</v>
      </c>
      <c r="P5" s="208"/>
      <c r="Q5" s="208"/>
      <c r="R5" s="208"/>
      <c r="S5" s="208"/>
      <c r="T5" s="209"/>
      <c r="AA5" s="191"/>
    </row>
    <row r="6" spans="1:32">
      <c r="A6" s="205" t="s">
        <v>88</v>
      </c>
      <c r="B6" s="205"/>
      <c r="C6" s="205"/>
      <c r="D6" s="205"/>
      <c r="E6" s="416" t="s">
        <v>13</v>
      </c>
      <c r="F6" s="442"/>
      <c r="G6" s="211"/>
      <c r="H6" s="199"/>
      <c r="I6" s="206" t="s">
        <v>15</v>
      </c>
      <c r="J6" s="443"/>
      <c r="K6" s="443"/>
      <c r="L6" s="199"/>
      <c r="M6" s="199"/>
      <c r="N6" s="191"/>
      <c r="O6" s="210" t="s">
        <v>10</v>
      </c>
      <c r="P6" s="208"/>
      <c r="Q6" s="208"/>
      <c r="R6" s="208"/>
      <c r="S6" s="208"/>
      <c r="T6" s="209" t="s">
        <v>36</v>
      </c>
      <c r="AA6" s="191"/>
    </row>
    <row r="7" spans="1:32" ht="17.25">
      <c r="A7" s="205" t="s">
        <v>22</v>
      </c>
      <c r="B7" s="205"/>
      <c r="C7" s="205"/>
      <c r="D7" s="199"/>
      <c r="E7" s="435">
        <v>10000</v>
      </c>
      <c r="F7" s="435"/>
      <c r="G7" s="212" t="s">
        <v>20</v>
      </c>
      <c r="H7" s="199"/>
      <c r="J7" s="199"/>
      <c r="K7" s="199"/>
      <c r="L7" s="199"/>
      <c r="M7" s="213"/>
      <c r="N7" s="191"/>
      <c r="O7" s="210" t="s">
        <v>11</v>
      </c>
      <c r="P7" s="208"/>
      <c r="Q7" s="208"/>
      <c r="R7" s="208"/>
      <c r="S7" s="208"/>
      <c r="T7" s="214" t="b">
        <f>ISBLANK(E7)</f>
        <v>0</v>
      </c>
      <c r="AA7" s="191"/>
    </row>
    <row r="8" spans="1:32" ht="17.25">
      <c r="A8" s="205" t="s">
        <v>64</v>
      </c>
      <c r="B8" s="205"/>
      <c r="C8" s="205"/>
      <c r="E8" s="435">
        <v>6000</v>
      </c>
      <c r="F8" s="435"/>
      <c r="G8" s="215">
        <f>IF(AND(E7&gt;0,E8&gt;=0),E8/E7," ")</f>
        <v>0.6</v>
      </c>
      <c r="I8" s="199"/>
      <c r="J8" s="199"/>
      <c r="K8" s="199"/>
      <c r="L8" s="211"/>
      <c r="M8" s="216"/>
      <c r="N8" s="191"/>
      <c r="O8" s="210" t="s">
        <v>12</v>
      </c>
      <c r="P8" s="208"/>
      <c r="Q8" s="208"/>
      <c r="R8" s="208"/>
      <c r="S8" s="208"/>
      <c r="T8" s="214" t="b">
        <f>ISBLANK(E8)</f>
        <v>0</v>
      </c>
      <c r="AA8" s="191"/>
    </row>
    <row r="9" spans="1:32" ht="9" customHeight="1">
      <c r="A9" s="199"/>
      <c r="B9" s="199"/>
      <c r="D9" s="217"/>
      <c r="E9" s="218"/>
      <c r="F9" s="218"/>
      <c r="G9" s="211"/>
      <c r="H9" s="199"/>
      <c r="I9" s="199"/>
      <c r="J9" s="219"/>
      <c r="K9" s="220"/>
      <c r="L9" s="211"/>
      <c r="M9" s="216"/>
      <c r="N9" s="191"/>
      <c r="O9" s="221"/>
      <c r="P9" s="208"/>
      <c r="Q9" s="208"/>
      <c r="R9" s="208"/>
      <c r="S9" s="208"/>
      <c r="T9" s="214"/>
      <c r="AA9" s="191"/>
    </row>
    <row r="10" spans="1:32">
      <c r="A10" s="205"/>
      <c r="B10" s="205"/>
      <c r="C10" s="199"/>
      <c r="D10" s="222" t="s">
        <v>21</v>
      </c>
      <c r="E10" s="223" t="str">
        <f>IF(OR(E$6="Select",$T$7=TRUE,$T$8=TRUE),"Complete All Input Fields Above",IF(OR($E$6="No",$G$8&lt;=0.5), "Not Eligible for Alternative Compliance", "PROCEED TO STEP 2"))</f>
        <v>PROCEED TO STEP 2</v>
      </c>
      <c r="F10" s="224"/>
      <c r="G10" s="224"/>
      <c r="H10" s="225"/>
      <c r="I10" s="226"/>
      <c r="J10" s="199"/>
      <c r="K10" s="199"/>
      <c r="L10" s="211"/>
      <c r="M10" s="227"/>
      <c r="N10" s="191"/>
      <c r="O10" s="207" t="s">
        <v>34</v>
      </c>
      <c r="P10" s="208"/>
      <c r="Q10" s="208"/>
      <c r="R10" s="208"/>
      <c r="S10" s="208"/>
      <c r="T10" s="209"/>
      <c r="AA10" s="191"/>
    </row>
    <row r="11" spans="1:32" ht="15" customHeight="1">
      <c r="A11" s="217"/>
      <c r="B11" s="217"/>
      <c r="C11" s="217"/>
      <c r="D11" s="228"/>
      <c r="E11" s="229" t="str">
        <f>IF($E$6="No","Projects must be located in the Combined Sewer Area",IF($G$8&lt;=0.5,"Existing Parcel Area must be &gt; 50% Impervious",""))</f>
        <v/>
      </c>
      <c r="F11" s="211"/>
      <c r="G11" s="211"/>
      <c r="H11" s="211"/>
      <c r="I11" s="211"/>
      <c r="J11" s="219"/>
      <c r="K11" s="220"/>
      <c r="L11" s="211"/>
      <c r="M11" s="200"/>
      <c r="N11" s="191"/>
      <c r="O11" s="210" t="s">
        <v>13</v>
      </c>
      <c r="P11" s="230"/>
      <c r="Q11" s="208"/>
      <c r="R11" s="208"/>
      <c r="S11" s="208"/>
      <c r="T11" s="209"/>
      <c r="AA11" s="191"/>
    </row>
    <row r="12" spans="1:32" ht="15.95" customHeight="1">
      <c r="A12" s="231" t="s">
        <v>29</v>
      </c>
      <c r="B12" s="232"/>
      <c r="C12" s="232"/>
      <c r="D12" s="232"/>
      <c r="E12" s="195"/>
      <c r="F12" s="195"/>
      <c r="G12" s="195"/>
      <c r="H12" s="197"/>
      <c r="I12" s="197"/>
      <c r="J12" s="195"/>
      <c r="K12" s="233"/>
      <c r="L12" s="211"/>
      <c r="M12" s="200"/>
      <c r="N12" s="191"/>
      <c r="O12" s="210" t="s">
        <v>14</v>
      </c>
      <c r="P12" s="208"/>
      <c r="Q12" s="230"/>
      <c r="R12" s="230"/>
      <c r="S12" s="230"/>
      <c r="T12" s="234"/>
      <c r="AA12" s="191"/>
    </row>
    <row r="13" spans="1:32">
      <c r="A13" s="235" t="s">
        <v>33</v>
      </c>
      <c r="B13" s="235"/>
      <c r="C13" s="235"/>
      <c r="D13" s="235"/>
      <c r="E13" s="211"/>
      <c r="F13" s="211"/>
      <c r="G13" s="211"/>
      <c r="H13" s="236" t="s">
        <v>132</v>
      </c>
      <c r="I13" s="236"/>
      <c r="J13" s="211"/>
      <c r="K13" s="237"/>
      <c r="L13" s="211"/>
      <c r="M13" s="200"/>
      <c r="N13" s="191"/>
      <c r="O13" s="238"/>
      <c r="P13" s="230"/>
      <c r="Q13" s="230"/>
      <c r="R13" s="230"/>
      <c r="S13" s="230"/>
      <c r="T13" s="234"/>
      <c r="AA13" s="191"/>
    </row>
    <row r="14" spans="1:32" ht="15.75" customHeight="1">
      <c r="A14" s="211" t="s">
        <v>67</v>
      </c>
      <c r="B14" s="211"/>
      <c r="C14" s="211"/>
      <c r="D14" s="211"/>
      <c r="E14" s="436" t="s">
        <v>12</v>
      </c>
      <c r="F14" s="436"/>
      <c r="G14" s="239" t="s">
        <v>44</v>
      </c>
      <c r="H14" s="417" t="s">
        <v>43</v>
      </c>
      <c r="I14" s="418"/>
      <c r="J14" s="418"/>
      <c r="K14" s="419"/>
      <c r="L14" s="211"/>
      <c r="M14" s="200"/>
      <c r="N14" s="240"/>
      <c r="O14" s="221"/>
      <c r="P14" s="230"/>
      <c r="Q14" s="230"/>
      <c r="R14" s="230"/>
      <c r="S14" s="230"/>
      <c r="T14" s="234"/>
      <c r="AA14" s="191"/>
    </row>
    <row r="15" spans="1:32" ht="15.75" customHeight="1">
      <c r="A15" s="241" t="s">
        <v>68</v>
      </c>
      <c r="B15" s="241"/>
      <c r="C15" s="241"/>
      <c r="D15" s="241"/>
      <c r="E15" s="416" t="s">
        <v>14</v>
      </c>
      <c r="F15" s="416"/>
      <c r="G15" s="239" t="s">
        <v>44</v>
      </c>
      <c r="H15" s="417" t="s">
        <v>43</v>
      </c>
      <c r="I15" s="418"/>
      <c r="J15" s="418"/>
      <c r="K15" s="419"/>
      <c r="L15" s="211"/>
      <c r="M15" s="200"/>
      <c r="N15" s="240"/>
      <c r="O15" s="221"/>
      <c r="P15" s="230"/>
      <c r="Q15" s="230"/>
      <c r="R15" s="230"/>
      <c r="S15" s="230"/>
      <c r="T15" s="234"/>
      <c r="AA15" s="191"/>
    </row>
    <row r="16" spans="1:32" ht="15.75" customHeight="1">
      <c r="A16" s="241" t="s">
        <v>69</v>
      </c>
      <c r="B16" s="241"/>
      <c r="C16" s="241"/>
      <c r="D16" s="241"/>
      <c r="E16" s="416" t="s">
        <v>14</v>
      </c>
      <c r="F16" s="416"/>
      <c r="G16" s="239" t="s">
        <v>44</v>
      </c>
      <c r="H16" s="417" t="s">
        <v>43</v>
      </c>
      <c r="I16" s="418"/>
      <c r="J16" s="418"/>
      <c r="K16" s="419"/>
      <c r="L16" s="211"/>
      <c r="M16" s="199"/>
      <c r="N16" s="240"/>
      <c r="O16" s="221"/>
      <c r="P16" s="230"/>
      <c r="Q16" s="230"/>
      <c r="R16" s="230"/>
      <c r="S16" s="230"/>
      <c r="T16" s="234"/>
      <c r="AA16" s="191"/>
    </row>
    <row r="17" spans="1:30">
      <c r="A17" s="241" t="s">
        <v>70</v>
      </c>
      <c r="B17" s="241"/>
      <c r="C17" s="241"/>
      <c r="D17" s="241"/>
      <c r="E17" s="416" t="s">
        <v>14</v>
      </c>
      <c r="F17" s="416"/>
      <c r="G17" s="239" t="s">
        <v>44</v>
      </c>
      <c r="H17" s="417" t="s">
        <v>45</v>
      </c>
      <c r="I17" s="418"/>
      <c r="J17" s="418"/>
      <c r="K17" s="419"/>
      <c r="L17" s="211"/>
      <c r="M17" s="242"/>
      <c r="N17" s="240"/>
      <c r="O17" s="221"/>
      <c r="P17" s="230"/>
      <c r="Q17" s="230"/>
      <c r="R17" s="230"/>
      <c r="S17" s="230"/>
      <c r="T17" s="234"/>
      <c r="AA17" s="191"/>
    </row>
    <row r="18" spans="1:30" ht="21" customHeight="1">
      <c r="A18" s="235" t="s">
        <v>31</v>
      </c>
      <c r="B18" s="235"/>
      <c r="C18" s="243"/>
      <c r="D18" s="244"/>
      <c r="E18" s="245"/>
      <c r="F18" s="245"/>
      <c r="G18" s="211"/>
      <c r="H18" s="236" t="s">
        <v>132</v>
      </c>
      <c r="I18" s="236"/>
      <c r="J18" s="211"/>
      <c r="K18" s="211"/>
      <c r="L18" s="211"/>
      <c r="M18" s="242"/>
      <c r="N18" s="191"/>
      <c r="O18" s="238"/>
      <c r="P18" s="208"/>
      <c r="Q18" s="208"/>
      <c r="R18" s="208"/>
      <c r="S18" s="208"/>
      <c r="T18" s="209"/>
      <c r="AA18" s="191"/>
    </row>
    <row r="19" spans="1:30" ht="16.5" customHeight="1">
      <c r="A19" s="211" t="s">
        <v>71</v>
      </c>
      <c r="B19" s="211"/>
      <c r="C19" s="211"/>
      <c r="D19" s="211"/>
      <c r="E19" s="420">
        <v>9000</v>
      </c>
      <c r="F19" s="420"/>
      <c r="G19" s="246" t="s">
        <v>35</v>
      </c>
      <c r="H19" s="421" t="s">
        <v>42</v>
      </c>
      <c r="I19" s="422"/>
      <c r="J19" s="422"/>
      <c r="K19" s="423"/>
      <c r="L19" s="211"/>
      <c r="M19" s="200"/>
      <c r="N19" s="240"/>
      <c r="O19" s="221"/>
      <c r="P19" s="230"/>
      <c r="Q19" s="230"/>
      <c r="R19" s="230"/>
      <c r="S19" s="230"/>
      <c r="T19" s="234"/>
      <c r="AA19" s="191"/>
    </row>
    <row r="20" spans="1:30" ht="15.75" customHeight="1">
      <c r="A20" s="241" t="s">
        <v>72</v>
      </c>
      <c r="B20" s="241"/>
      <c r="C20" s="241"/>
      <c r="D20" s="241"/>
      <c r="E20" s="420">
        <v>300</v>
      </c>
      <c r="F20" s="420"/>
      <c r="G20" s="246" t="s">
        <v>35</v>
      </c>
      <c r="H20" s="424" t="s">
        <v>116</v>
      </c>
      <c r="I20" s="425"/>
      <c r="J20" s="425"/>
      <c r="K20" s="426"/>
      <c r="L20" s="211"/>
      <c r="M20" s="242"/>
      <c r="N20" s="191"/>
      <c r="O20" s="221"/>
      <c r="P20" s="230"/>
      <c r="Q20" s="230"/>
      <c r="R20" s="230"/>
      <c r="S20" s="208"/>
      <c r="T20" s="209"/>
      <c r="AA20" s="191"/>
    </row>
    <row r="21" spans="1:30" ht="15.75" customHeight="1">
      <c r="A21" s="241"/>
      <c r="B21" s="241"/>
      <c r="C21" s="241"/>
      <c r="D21" s="241"/>
      <c r="E21" s="241"/>
      <c r="F21" s="241"/>
      <c r="G21" s="247" t="s">
        <v>65</v>
      </c>
      <c r="H21" s="427" t="s">
        <v>42</v>
      </c>
      <c r="I21" s="428"/>
      <c r="J21" s="428"/>
      <c r="K21" s="429"/>
      <c r="L21" s="211"/>
      <c r="M21" s="242"/>
      <c r="N21" s="240"/>
      <c r="O21" s="221"/>
      <c r="P21" s="230"/>
      <c r="Q21" s="230"/>
      <c r="R21" s="230"/>
      <c r="S21" s="230"/>
      <c r="T21" s="209"/>
      <c r="AA21" s="191"/>
    </row>
    <row r="22" spans="1:30" ht="17.25">
      <c r="A22" s="199"/>
      <c r="B22" s="199"/>
      <c r="C22" s="199"/>
      <c r="D22" s="222" t="s">
        <v>101</v>
      </c>
      <c r="E22" s="430">
        <f>IF(OR(E15="Yes",E16="Yes",E17="Yes"),0, $E$7-SUM(E19:F20))</f>
        <v>700</v>
      </c>
      <c r="F22" s="431"/>
      <c r="G22" s="248" t="str">
        <f>IF(E7=0,"",_xlfn.CONCAT("  (",ROUND(E22/E7*100,1),"% of site)"))</f>
        <v xml:space="preserve">  (7% of site)</v>
      </c>
      <c r="H22" s="249"/>
      <c r="I22" s="211"/>
      <c r="J22" s="211"/>
      <c r="K22" s="211"/>
      <c r="L22" s="211"/>
      <c r="M22" s="242"/>
      <c r="N22" s="191"/>
      <c r="O22" s="250"/>
      <c r="P22" s="208"/>
      <c r="Q22" s="208"/>
      <c r="R22" s="208"/>
      <c r="S22" s="208"/>
      <c r="T22" s="209"/>
      <c r="AA22" s="191"/>
    </row>
    <row r="23" spans="1:30">
      <c r="A23" s="205"/>
      <c r="B23" s="205"/>
      <c r="C23" s="205"/>
      <c r="D23" s="222" t="s">
        <v>21</v>
      </c>
      <c r="E23" s="432" t="str">
        <f>IF(OR(E$14="Select",E$15="Select",E$16="Select",E$17="Select"),"Complete All Input Fields Above",IF(OR(E10="Complete All Input Fields Above",E10="Not Eligible for Alternative Compliance"),"",IF(E32&gt;=25,"Not Eligible for Alternative Compliance","PROCEED TO STEP 3")))</f>
        <v>PROCEED TO STEP 3</v>
      </c>
      <c r="F23" s="433"/>
      <c r="G23" s="433"/>
      <c r="H23" s="434"/>
      <c r="I23" s="251"/>
      <c r="K23" s="211"/>
      <c r="L23" s="211"/>
      <c r="M23" s="242"/>
      <c r="N23" s="191"/>
      <c r="O23" s="250"/>
      <c r="P23" s="208"/>
      <c r="Q23" s="208"/>
      <c r="R23" s="208"/>
      <c r="S23" s="208"/>
      <c r="T23" s="209"/>
      <c r="AA23" s="191"/>
      <c r="AC23" s="252"/>
    </row>
    <row r="24" spans="1:30" ht="14.25" customHeight="1">
      <c r="A24" s="205"/>
      <c r="B24" s="205"/>
      <c r="C24" s="205"/>
      <c r="D24" s="205"/>
      <c r="E24" s="229" t="str">
        <f>IF($E$23="Not Eligible for Alternative Compliance","See Table 1 below","")</f>
        <v/>
      </c>
      <c r="F24" s="211"/>
      <c r="G24" s="211"/>
      <c r="H24" s="211"/>
      <c r="I24" s="211"/>
      <c r="J24" s="211"/>
      <c r="K24" s="211"/>
      <c r="L24" s="211"/>
      <c r="M24" s="200"/>
      <c r="N24" s="191"/>
      <c r="O24" s="253"/>
      <c r="P24" s="208"/>
      <c r="Q24" s="208"/>
      <c r="R24" s="208"/>
      <c r="S24" s="208"/>
      <c r="T24" s="209"/>
      <c r="AA24" s="191"/>
    </row>
    <row r="25" spans="1:30" ht="15.95" customHeight="1">
      <c r="A25" s="193" t="s">
        <v>98</v>
      </c>
      <c r="B25" s="194"/>
      <c r="C25" s="194"/>
      <c r="D25" s="194"/>
      <c r="E25" s="195"/>
      <c r="F25" s="196"/>
      <c r="G25" s="195"/>
      <c r="H25" s="194"/>
      <c r="I25" s="194"/>
      <c r="J25" s="195"/>
      <c r="K25" s="233"/>
      <c r="L25" s="211"/>
      <c r="M25" s="200"/>
      <c r="N25" s="191"/>
      <c r="O25" s="250"/>
      <c r="P25" s="254"/>
      <c r="Q25" s="208"/>
      <c r="R25" s="208"/>
      <c r="S25" s="208"/>
      <c r="T25" s="209"/>
      <c r="AA25" s="191"/>
    </row>
    <row r="26" spans="1:30" ht="15.75" customHeight="1">
      <c r="A26" s="255" t="str">
        <f>IF(E$10="Not Eligible for Alternative Compliance","Not Eligible for Alternative Compliance, See Step 1 Results",IF(OR(E$10="Complete all Input Fields Above",E$23="Complete all Input Fields Above"),"Complete Input Fields in Previous Steps",IF(OR(K31&lt;0.04,E14="Type D"),"ALTERNATIVE COMPLIANCE ALLOWED.","ALTERNATIVE COMPLIANCE NOT ALLOWED, standard compliance required. Options A-C do not apply.")))</f>
        <v>ALTERNATIVE COMPLIANCE ALLOWED.</v>
      </c>
      <c r="B26" s="256"/>
      <c r="C26" s="256"/>
      <c r="D26" s="256"/>
      <c r="E26" s="256"/>
      <c r="F26" s="256"/>
      <c r="G26" s="256"/>
      <c r="H26" s="256"/>
      <c r="I26" s="256"/>
      <c r="J26" s="256"/>
      <c r="K26" s="257"/>
      <c r="L26" s="211"/>
      <c r="M26" s="200"/>
      <c r="N26" s="191"/>
      <c r="O26" s="250"/>
      <c r="P26" s="208"/>
      <c r="Q26" s="208"/>
      <c r="R26" s="208"/>
      <c r="S26" s="208"/>
      <c r="T26" s="209"/>
      <c r="AA26" s="191"/>
    </row>
    <row r="27" spans="1:30" ht="15.75" customHeight="1">
      <c r="A27" s="258" t="str">
        <f>IF(A26="Alternative Compliance allowed.","Insert checkmark to indicate one PROPOSED compliance option from Options A-C below.","")</f>
        <v>Insert checkmark to indicate one PROPOSED compliance option from Options A-C below.</v>
      </c>
      <c r="B27" s="259"/>
      <c r="C27" s="259"/>
      <c r="D27" s="259"/>
      <c r="E27" s="259"/>
      <c r="F27" s="259"/>
      <c r="G27" s="259"/>
      <c r="H27" s="259"/>
      <c r="I27" s="259"/>
      <c r="J27" s="259"/>
      <c r="K27" s="260"/>
      <c r="L27" s="211"/>
      <c r="M27" s="200"/>
      <c r="N27" s="191"/>
      <c r="O27" s="250"/>
      <c r="P27" s="208"/>
      <c r="Q27" s="208"/>
      <c r="R27" s="208"/>
      <c r="S27" s="208"/>
      <c r="T27" s="209"/>
      <c r="AA27" s="191"/>
      <c r="AB27" s="252"/>
      <c r="AC27" s="252"/>
      <c r="AD27" s="252"/>
    </row>
    <row r="28" spans="1:30" ht="11.25" customHeight="1" thickBot="1">
      <c r="A28" s="199"/>
      <c r="B28" s="199"/>
      <c r="C28" s="199"/>
      <c r="D28" s="199"/>
      <c r="E28" s="199"/>
      <c r="F28" s="199"/>
      <c r="G28" s="199"/>
      <c r="H28" s="199"/>
      <c r="I28" s="199"/>
      <c r="J28" s="199"/>
      <c r="K28" s="199"/>
      <c r="L28" s="211"/>
      <c r="M28" s="200"/>
      <c r="N28" s="191"/>
      <c r="O28" s="221"/>
      <c r="P28" s="208"/>
      <c r="Q28" s="230"/>
      <c r="R28" s="208"/>
      <c r="S28" s="208"/>
      <c r="T28" s="209"/>
      <c r="AA28" s="191"/>
      <c r="AC28" s="252"/>
      <c r="AD28" s="252"/>
    </row>
    <row r="29" spans="1:30" ht="35.25" customHeight="1" thickBot="1">
      <c r="A29" s="261"/>
      <c r="B29" s="391" t="s">
        <v>109</v>
      </c>
      <c r="C29" s="392"/>
      <c r="D29" s="392"/>
      <c r="E29" s="392"/>
      <c r="F29" s="392"/>
      <c r="G29" s="392"/>
      <c r="H29" s="392"/>
      <c r="I29" s="392"/>
      <c r="J29" s="392"/>
      <c r="K29" s="393"/>
      <c r="L29" s="211"/>
      <c r="M29" s="200"/>
      <c r="N29" s="191"/>
      <c r="O29" s="221"/>
      <c r="P29" s="208"/>
      <c r="Q29" s="230"/>
      <c r="R29" s="208"/>
      <c r="S29" s="208"/>
      <c r="T29" s="209"/>
      <c r="AA29" s="191"/>
      <c r="AB29" s="252"/>
      <c r="AC29" s="252"/>
      <c r="AD29" s="252"/>
    </row>
    <row r="30" spans="1:30" ht="19.5" customHeight="1">
      <c r="A30" s="199"/>
      <c r="B30" s="404" t="s">
        <v>97</v>
      </c>
      <c r="C30" s="405"/>
      <c r="D30" s="405"/>
      <c r="E30" s="406" t="s">
        <v>93</v>
      </c>
      <c r="F30" s="407"/>
      <c r="G30" s="199"/>
      <c r="H30" s="199"/>
      <c r="I30" s="199"/>
      <c r="J30" s="199"/>
      <c r="K30" s="199"/>
      <c r="L30" s="211"/>
      <c r="M30" s="200"/>
      <c r="N30" s="240"/>
      <c r="O30" s="221"/>
      <c r="P30" s="208"/>
      <c r="Q30" s="230"/>
      <c r="R30" s="230"/>
      <c r="S30" s="208"/>
      <c r="T30" s="234"/>
      <c r="AA30" s="191"/>
      <c r="AB30" s="252"/>
      <c r="AC30" s="252"/>
      <c r="AD30" s="252"/>
    </row>
    <row r="31" spans="1:30" ht="15.75" customHeight="1">
      <c r="A31" s="199"/>
      <c r="B31" s="408" t="s">
        <v>38</v>
      </c>
      <c r="C31" s="409"/>
      <c r="D31" s="409"/>
      <c r="E31" s="410">
        <f>IF(E7=0,"",25+25-E32)</f>
        <v>35</v>
      </c>
      <c r="F31" s="411"/>
      <c r="G31" s="199"/>
      <c r="H31" s="199"/>
      <c r="I31" s="199"/>
      <c r="J31" s="262" t="s">
        <v>73</v>
      </c>
      <c r="K31" s="263">
        <f>IF(E7=0,"",ROUND(E22/E7,3))</f>
        <v>7.0000000000000007E-2</v>
      </c>
      <c r="L31" s="211"/>
      <c r="M31" s="200"/>
      <c r="N31" s="240"/>
      <c r="O31" s="221"/>
      <c r="P31" s="208"/>
      <c r="Q31" s="230"/>
      <c r="R31" s="230"/>
      <c r="S31" s="208"/>
      <c r="T31" s="234"/>
      <c r="AA31" s="191"/>
      <c r="AB31" s="252"/>
      <c r="AC31" s="252"/>
      <c r="AD31" s="252"/>
    </row>
    <row r="32" spans="1:30" ht="15.75" customHeight="1" thickBot="1">
      <c r="A32" s="211"/>
      <c r="B32" s="412" t="s">
        <v>37</v>
      </c>
      <c r="C32" s="413"/>
      <c r="D32" s="413"/>
      <c r="E32" s="414">
        <f>IF(E7=0,"",IF(OR(B33="Not Eligible for Modified, See Step 1 Results",B33="Complete Inputs in Previous Steps"),25,VLOOKUP(K32,$O$39:$Y$42,$P$35)))</f>
        <v>15</v>
      </c>
      <c r="F32" s="415"/>
      <c r="G32" s="199"/>
      <c r="I32" s="199"/>
      <c r="J32" s="264" t="s">
        <v>67</v>
      </c>
      <c r="K32" s="265" t="str">
        <f>IF(E14="Select","",E14)</f>
        <v>Type D</v>
      </c>
      <c r="L32" s="211"/>
      <c r="M32" s="200"/>
      <c r="N32" s="240"/>
      <c r="O32" s="221"/>
      <c r="P32" s="208"/>
      <c r="Q32" s="230"/>
      <c r="R32" s="230"/>
      <c r="S32" s="208"/>
      <c r="T32" s="234"/>
      <c r="AA32" s="191"/>
      <c r="AB32" s="252"/>
      <c r="AC32" s="252"/>
    </row>
    <row r="33" spans="1:30" ht="10.5" customHeight="1">
      <c r="A33" s="199"/>
      <c r="B33" s="266"/>
      <c r="C33" s="267"/>
      <c r="D33" s="267"/>
      <c r="E33" s="267"/>
      <c r="F33" s="267"/>
      <c r="G33" s="267"/>
      <c r="H33" s="199"/>
      <c r="I33" s="199"/>
      <c r="J33" s="199"/>
      <c r="K33" s="199"/>
      <c r="L33" s="211"/>
      <c r="M33" s="200"/>
      <c r="N33" s="191"/>
      <c r="O33" s="221"/>
      <c r="P33" s="230"/>
      <c r="Q33" s="230"/>
      <c r="R33" s="230"/>
      <c r="S33" s="230"/>
      <c r="T33" s="234"/>
      <c r="AA33" s="191"/>
      <c r="AB33" s="252"/>
      <c r="AC33" s="252"/>
    </row>
    <row r="34" spans="1:30" ht="12" customHeight="1">
      <c r="A34" s="199"/>
      <c r="B34" s="267" t="s">
        <v>96</v>
      </c>
      <c r="C34" s="268"/>
      <c r="D34" s="268"/>
      <c r="E34" s="268"/>
      <c r="F34" s="268"/>
      <c r="G34" s="268"/>
      <c r="I34" s="199"/>
      <c r="J34" s="199"/>
      <c r="K34" s="199"/>
      <c r="L34" s="211"/>
      <c r="M34" s="200"/>
      <c r="N34" s="191"/>
      <c r="O34" s="269"/>
      <c r="P34" s="230"/>
      <c r="Q34" s="230"/>
      <c r="R34" s="230"/>
      <c r="S34" s="230"/>
      <c r="T34" s="234"/>
      <c r="AA34" s="191"/>
    </row>
    <row r="35" spans="1:30" ht="12.75" customHeight="1">
      <c r="A35" s="199"/>
      <c r="B35" s="386" t="s">
        <v>94</v>
      </c>
      <c r="C35" s="388" t="s">
        <v>24</v>
      </c>
      <c r="D35" s="389"/>
      <c r="E35" s="389"/>
      <c r="F35" s="389"/>
      <c r="G35" s="389"/>
      <c r="H35" s="389"/>
      <c r="I35" s="389"/>
      <c r="J35" s="389"/>
      <c r="K35" s="390"/>
      <c r="L35" s="211"/>
      <c r="M35" s="200"/>
      <c r="N35" s="191"/>
      <c r="O35" s="269" t="s">
        <v>40</v>
      </c>
      <c r="P35" s="270">
        <f>HLOOKUP(K$31,Q38:Y43,6)</f>
        <v>9</v>
      </c>
      <c r="Q35" s="230"/>
      <c r="R35" s="230"/>
      <c r="S35" s="230"/>
      <c r="T35" s="234"/>
      <c r="AA35" s="191"/>
    </row>
    <row r="36" spans="1:30" ht="9.75" customHeight="1">
      <c r="A36" s="199"/>
      <c r="B36" s="387"/>
      <c r="C36" s="271" t="s">
        <v>0</v>
      </c>
      <c r="D36" s="271" t="s">
        <v>1</v>
      </c>
      <c r="E36" s="271" t="s">
        <v>2</v>
      </c>
      <c r="F36" s="271" t="s">
        <v>3</v>
      </c>
      <c r="G36" s="271" t="s">
        <v>4</v>
      </c>
      <c r="H36" s="271" t="s">
        <v>5</v>
      </c>
      <c r="I36" s="271" t="s">
        <v>6</v>
      </c>
      <c r="J36" s="271" t="s">
        <v>7</v>
      </c>
      <c r="K36" s="271" t="s">
        <v>8</v>
      </c>
      <c r="L36" s="211"/>
      <c r="M36" s="200"/>
      <c r="N36" s="191"/>
      <c r="O36" s="272" t="s">
        <v>25</v>
      </c>
      <c r="P36" s="273" t="s">
        <v>24</v>
      </c>
      <c r="Q36" s="274"/>
      <c r="R36" s="274"/>
      <c r="S36" s="274"/>
      <c r="T36" s="274"/>
      <c r="U36" s="274"/>
      <c r="V36" s="274"/>
      <c r="W36" s="274"/>
      <c r="X36" s="274"/>
      <c r="Y36" s="274"/>
      <c r="AA36" s="191"/>
    </row>
    <row r="37" spans="1:30" ht="10.7" customHeight="1">
      <c r="A37" s="199"/>
      <c r="B37" s="271" t="s">
        <v>9</v>
      </c>
      <c r="C37" s="275">
        <v>10</v>
      </c>
      <c r="D37" s="276">
        <v>15</v>
      </c>
      <c r="E37" s="277">
        <v>20</v>
      </c>
      <c r="F37" s="278">
        <v>25</v>
      </c>
      <c r="G37" s="278">
        <v>25</v>
      </c>
      <c r="H37" s="278">
        <v>25</v>
      </c>
      <c r="I37" s="278">
        <v>25</v>
      </c>
      <c r="J37" s="278">
        <v>25</v>
      </c>
      <c r="K37" s="278">
        <v>25</v>
      </c>
      <c r="L37" s="211"/>
      <c r="M37" s="242"/>
      <c r="N37" s="191"/>
      <c r="O37" s="279"/>
      <c r="P37" s="280">
        <v>0</v>
      </c>
      <c r="Q37" s="281" t="s">
        <v>0</v>
      </c>
      <c r="R37" s="282" t="s">
        <v>1</v>
      </c>
      <c r="S37" s="282" t="s">
        <v>2</v>
      </c>
      <c r="T37" s="282" t="s">
        <v>3</v>
      </c>
      <c r="U37" s="282" t="s">
        <v>4</v>
      </c>
      <c r="V37" s="282" t="s">
        <v>5</v>
      </c>
      <c r="W37" s="282" t="s">
        <v>6</v>
      </c>
      <c r="X37" s="282" t="s">
        <v>7</v>
      </c>
      <c r="Y37" s="282" t="s">
        <v>8</v>
      </c>
      <c r="AA37" s="191"/>
    </row>
    <row r="38" spans="1:30" ht="10.7" customHeight="1">
      <c r="A38" s="199"/>
      <c r="B38" s="271" t="s">
        <v>10</v>
      </c>
      <c r="C38" s="283">
        <v>10</v>
      </c>
      <c r="D38" s="283">
        <v>10</v>
      </c>
      <c r="E38" s="276">
        <v>15</v>
      </c>
      <c r="F38" s="277">
        <v>20</v>
      </c>
      <c r="G38" s="278">
        <v>25</v>
      </c>
      <c r="H38" s="278">
        <v>25</v>
      </c>
      <c r="I38" s="278">
        <v>25</v>
      </c>
      <c r="J38" s="278">
        <v>25</v>
      </c>
      <c r="K38" s="278">
        <v>25</v>
      </c>
      <c r="L38" s="211"/>
      <c r="M38" s="242"/>
      <c r="N38" s="191"/>
      <c r="O38" s="284"/>
      <c r="P38" s="285">
        <v>0</v>
      </c>
      <c r="Q38" s="286">
        <v>0</v>
      </c>
      <c r="R38" s="286">
        <v>1.01E-2</v>
      </c>
      <c r="S38" s="286">
        <v>2.01E-2</v>
      </c>
      <c r="T38" s="286">
        <v>3.0099999999999998E-2</v>
      </c>
      <c r="U38" s="286">
        <v>4.0099999999999997E-2</v>
      </c>
      <c r="V38" s="286">
        <v>5.0099999999999999E-2</v>
      </c>
      <c r="W38" s="286">
        <v>6.0100000000000001E-2</v>
      </c>
      <c r="X38" s="286">
        <v>8.0100000000000005E-2</v>
      </c>
      <c r="Y38" s="286">
        <v>0.10009999999999999</v>
      </c>
      <c r="Z38" s="286">
        <v>1</v>
      </c>
      <c r="AA38" s="191"/>
    </row>
    <row r="39" spans="1:30" ht="10.7" customHeight="1">
      <c r="A39" s="199"/>
      <c r="B39" s="271" t="s">
        <v>11</v>
      </c>
      <c r="C39" s="283">
        <v>10</v>
      </c>
      <c r="D39" s="283">
        <v>10</v>
      </c>
      <c r="E39" s="283">
        <v>10</v>
      </c>
      <c r="F39" s="287">
        <v>15</v>
      </c>
      <c r="G39" s="287">
        <v>15</v>
      </c>
      <c r="H39" s="277">
        <v>20</v>
      </c>
      <c r="I39" s="277">
        <v>20</v>
      </c>
      <c r="J39" s="278">
        <v>25</v>
      </c>
      <c r="K39" s="278">
        <v>25</v>
      </c>
      <c r="L39" s="199"/>
      <c r="M39" s="242"/>
      <c r="N39" s="191"/>
      <c r="O39" s="288" t="s">
        <v>9</v>
      </c>
      <c r="P39" s="289">
        <v>10</v>
      </c>
      <c r="Q39" s="290">
        <v>10</v>
      </c>
      <c r="R39" s="291">
        <v>15</v>
      </c>
      <c r="S39" s="292">
        <v>20</v>
      </c>
      <c r="T39" s="293">
        <v>25</v>
      </c>
      <c r="U39" s="293">
        <v>25</v>
      </c>
      <c r="V39" s="293">
        <v>25</v>
      </c>
      <c r="W39" s="293">
        <v>25</v>
      </c>
      <c r="X39" s="293">
        <v>25</v>
      </c>
      <c r="Y39" s="293">
        <v>25</v>
      </c>
      <c r="AA39" s="191"/>
    </row>
    <row r="40" spans="1:30" ht="10.7" customHeight="1">
      <c r="A40" s="199"/>
      <c r="B40" s="271" t="s">
        <v>12</v>
      </c>
      <c r="C40" s="283">
        <v>10</v>
      </c>
      <c r="D40" s="283">
        <v>10</v>
      </c>
      <c r="E40" s="283">
        <v>10</v>
      </c>
      <c r="F40" s="283">
        <v>10</v>
      </c>
      <c r="G40" s="283">
        <v>10</v>
      </c>
      <c r="H40" s="283">
        <v>10</v>
      </c>
      <c r="I40" s="276">
        <v>15</v>
      </c>
      <c r="J40" s="276">
        <v>15</v>
      </c>
      <c r="K40" s="277">
        <v>20</v>
      </c>
      <c r="L40" s="199"/>
      <c r="M40" s="242"/>
      <c r="N40" s="191"/>
      <c r="O40" s="288" t="s">
        <v>10</v>
      </c>
      <c r="P40" s="294">
        <v>10</v>
      </c>
      <c r="Q40" s="295">
        <v>10</v>
      </c>
      <c r="R40" s="295">
        <v>10</v>
      </c>
      <c r="S40" s="296">
        <v>15</v>
      </c>
      <c r="T40" s="292">
        <v>20</v>
      </c>
      <c r="U40" s="293">
        <v>25</v>
      </c>
      <c r="V40" s="293">
        <v>25</v>
      </c>
      <c r="W40" s="293">
        <v>25</v>
      </c>
      <c r="X40" s="293">
        <v>25</v>
      </c>
      <c r="Y40" s="293">
        <v>25</v>
      </c>
      <c r="AA40" s="191"/>
    </row>
    <row r="41" spans="1:30" ht="14.25" customHeight="1" thickBot="1">
      <c r="A41" s="199"/>
      <c r="B41" s="199"/>
      <c r="C41" s="199"/>
      <c r="D41" s="199"/>
      <c r="E41" s="199"/>
      <c r="F41" s="199"/>
      <c r="G41" s="199"/>
      <c r="H41" s="199"/>
      <c r="I41" s="199"/>
      <c r="J41" s="199"/>
      <c r="K41" s="199"/>
      <c r="L41" s="199"/>
      <c r="M41" s="242"/>
      <c r="N41" s="191"/>
      <c r="O41" s="288" t="s">
        <v>11</v>
      </c>
      <c r="P41" s="294">
        <v>10</v>
      </c>
      <c r="Q41" s="295">
        <v>10</v>
      </c>
      <c r="R41" s="295">
        <v>10</v>
      </c>
      <c r="S41" s="295">
        <v>10</v>
      </c>
      <c r="T41" s="297">
        <v>15</v>
      </c>
      <c r="U41" s="297">
        <v>15</v>
      </c>
      <c r="V41" s="292">
        <v>20</v>
      </c>
      <c r="W41" s="292">
        <v>20</v>
      </c>
      <c r="X41" s="293">
        <v>25</v>
      </c>
      <c r="Y41" s="293">
        <v>25</v>
      </c>
      <c r="AA41" s="191"/>
    </row>
    <row r="42" spans="1:30" ht="35.25" customHeight="1" thickBot="1">
      <c r="A42" s="261"/>
      <c r="B42" s="391" t="s">
        <v>127</v>
      </c>
      <c r="C42" s="392"/>
      <c r="D42" s="392"/>
      <c r="E42" s="392"/>
      <c r="F42" s="392"/>
      <c r="G42" s="392"/>
      <c r="H42" s="392"/>
      <c r="I42" s="392"/>
      <c r="J42" s="392"/>
      <c r="K42" s="393"/>
      <c r="L42" s="211"/>
      <c r="M42" s="200"/>
      <c r="N42" s="191"/>
      <c r="O42" s="221" t="s">
        <v>12</v>
      </c>
      <c r="P42" s="208">
        <v>10</v>
      </c>
      <c r="Q42" s="230">
        <v>10</v>
      </c>
      <c r="R42" s="208">
        <v>10</v>
      </c>
      <c r="S42" s="208">
        <v>10</v>
      </c>
      <c r="T42" s="209">
        <v>10</v>
      </c>
      <c r="U42" s="192">
        <v>10</v>
      </c>
      <c r="V42" s="192">
        <v>10</v>
      </c>
      <c r="W42" s="192">
        <v>15</v>
      </c>
      <c r="X42" s="192">
        <v>15</v>
      </c>
      <c r="Y42" s="192">
        <v>20</v>
      </c>
      <c r="AA42" s="191"/>
      <c r="AB42" s="252"/>
      <c r="AC42" s="252"/>
      <c r="AD42" s="252"/>
    </row>
    <row r="43" spans="1:30" ht="18.75" customHeight="1">
      <c r="A43" s="199"/>
      <c r="B43" s="298" t="s">
        <v>129</v>
      </c>
      <c r="C43" s="298"/>
      <c r="D43" s="199" t="s">
        <v>131</v>
      </c>
      <c r="F43" s="199"/>
      <c r="G43" s="199"/>
      <c r="H43" s="199"/>
      <c r="I43" s="199"/>
      <c r="J43" s="199"/>
      <c r="K43" s="199"/>
      <c r="L43" s="199"/>
      <c r="M43" s="199"/>
      <c r="N43" s="299" t="s">
        <v>39</v>
      </c>
      <c r="O43" s="300">
        <v>1</v>
      </c>
      <c r="P43" s="295">
        <v>2</v>
      </c>
      <c r="Q43" s="301">
        <v>3</v>
      </c>
      <c r="R43" s="295">
        <v>4</v>
      </c>
      <c r="S43" s="301">
        <v>5</v>
      </c>
      <c r="T43" s="295">
        <v>6</v>
      </c>
      <c r="U43" s="301">
        <v>7</v>
      </c>
      <c r="V43" s="295">
        <v>8</v>
      </c>
      <c r="W43" s="301">
        <v>9</v>
      </c>
      <c r="X43" s="295">
        <v>10</v>
      </c>
      <c r="Y43" s="301">
        <v>11</v>
      </c>
      <c r="AA43" s="191"/>
      <c r="AC43" s="199"/>
    </row>
    <row r="44" spans="1:30" ht="15" customHeight="1">
      <c r="A44" s="199"/>
      <c r="B44" s="199" t="s">
        <v>133</v>
      </c>
      <c r="C44" s="199"/>
      <c r="E44" s="199"/>
      <c r="F44" s="199"/>
      <c r="G44" s="199"/>
      <c r="H44" s="199"/>
      <c r="I44" s="199"/>
      <c r="J44" s="199"/>
      <c r="K44" s="199"/>
      <c r="L44" s="199"/>
      <c r="M44" s="199"/>
      <c r="N44" s="191"/>
      <c r="O44" s="208"/>
      <c r="P44" s="208"/>
      <c r="Q44" s="208"/>
      <c r="R44" s="208"/>
      <c r="S44" s="208"/>
      <c r="T44" s="208"/>
      <c r="U44" s="208"/>
      <c r="V44" s="208"/>
      <c r="W44" s="208"/>
      <c r="X44" s="208"/>
      <c r="Y44" s="208"/>
      <c r="AA44" s="191"/>
    </row>
    <row r="45" spans="1:30" ht="10.5" customHeight="1" thickBot="1">
      <c r="A45" s="199"/>
      <c r="B45" s="199"/>
      <c r="C45" s="199"/>
      <c r="D45" s="199"/>
      <c r="E45" s="199"/>
      <c r="F45" s="199"/>
      <c r="G45" s="199"/>
      <c r="H45" s="199"/>
      <c r="I45" s="199"/>
      <c r="J45" s="199"/>
      <c r="K45" s="199"/>
      <c r="L45" s="199"/>
      <c r="M45" s="199"/>
      <c r="N45" s="191"/>
      <c r="O45" s="208"/>
      <c r="P45" s="208"/>
      <c r="Q45" s="208"/>
      <c r="R45" s="208"/>
      <c r="S45" s="208"/>
      <c r="T45" s="208"/>
      <c r="U45" s="208"/>
      <c r="V45" s="208"/>
      <c r="W45" s="208"/>
      <c r="X45" s="208"/>
      <c r="Y45" s="208"/>
      <c r="AA45" s="191"/>
    </row>
    <row r="46" spans="1:30" ht="35.25" customHeight="1" thickBot="1">
      <c r="A46" s="261"/>
      <c r="B46" s="391" t="s">
        <v>128</v>
      </c>
      <c r="C46" s="392"/>
      <c r="D46" s="392"/>
      <c r="E46" s="392"/>
      <c r="F46" s="392"/>
      <c r="G46" s="392"/>
      <c r="H46" s="392"/>
      <c r="I46" s="392"/>
      <c r="J46" s="392"/>
      <c r="K46" s="393"/>
      <c r="L46" s="211"/>
      <c r="M46" s="200"/>
      <c r="N46" s="191"/>
      <c r="O46" s="221"/>
      <c r="P46" s="208"/>
      <c r="Q46" s="230"/>
      <c r="R46" s="208"/>
      <c r="S46" s="208"/>
      <c r="T46" s="209"/>
      <c r="AA46" s="191"/>
      <c r="AB46" s="252"/>
      <c r="AC46" s="252"/>
      <c r="AD46" s="252"/>
    </row>
    <row r="47" spans="1:30" ht="18.75" customHeight="1">
      <c r="A47" s="199"/>
      <c r="B47" s="298" t="s">
        <v>129</v>
      </c>
      <c r="C47" s="199"/>
      <c r="D47" s="199" t="s">
        <v>99</v>
      </c>
      <c r="E47" s="199"/>
      <c r="F47" s="199"/>
      <c r="G47" s="199"/>
      <c r="H47" s="199"/>
      <c r="I47" s="199"/>
      <c r="J47" s="199"/>
      <c r="K47" s="199"/>
      <c r="L47" s="199"/>
      <c r="M47" s="199"/>
      <c r="N47" s="191"/>
      <c r="O47" s="208"/>
      <c r="P47" s="208"/>
      <c r="Q47" s="208"/>
      <c r="R47" s="208"/>
      <c r="S47" s="208"/>
      <c r="T47" s="208"/>
      <c r="U47" s="208"/>
      <c r="V47" s="208"/>
      <c r="W47" s="208"/>
      <c r="X47" s="208"/>
      <c r="Y47" s="208"/>
      <c r="AA47" s="191"/>
    </row>
    <row r="48" spans="1:30" ht="15" customHeight="1">
      <c r="A48" s="199"/>
      <c r="B48" s="199"/>
      <c r="C48" s="199"/>
      <c r="D48" s="199" t="s">
        <v>100</v>
      </c>
      <c r="E48" s="199"/>
      <c r="F48" s="199"/>
      <c r="G48" s="199"/>
      <c r="H48" s="199"/>
      <c r="I48" s="199"/>
      <c r="J48" s="199"/>
      <c r="K48" s="199"/>
      <c r="L48" s="199"/>
      <c r="M48" s="199"/>
      <c r="N48" s="191"/>
      <c r="AA48" s="191"/>
    </row>
    <row r="49" spans="1:30" ht="15" customHeight="1">
      <c r="A49" s="199"/>
      <c r="B49" s="199" t="s">
        <v>130</v>
      </c>
      <c r="C49" s="199"/>
      <c r="D49" s="199"/>
      <c r="E49" s="199"/>
      <c r="F49" s="199"/>
      <c r="G49" s="199"/>
      <c r="H49" s="199"/>
      <c r="I49" s="199"/>
      <c r="J49" s="199"/>
      <c r="K49" s="199"/>
      <c r="L49" s="199"/>
      <c r="M49" s="199"/>
      <c r="N49" s="191"/>
      <c r="O49" s="208"/>
      <c r="P49" s="208"/>
      <c r="Q49" s="208"/>
      <c r="R49" s="208"/>
      <c r="S49" s="208"/>
      <c r="T49" s="208"/>
      <c r="U49" s="208"/>
      <c r="V49" s="208"/>
      <c r="W49" s="208"/>
      <c r="X49" s="208"/>
      <c r="Y49" s="208"/>
      <c r="AA49" s="191"/>
    </row>
    <row r="50" spans="1:30" ht="9" customHeight="1">
      <c r="A50" s="199"/>
      <c r="B50" s="199"/>
      <c r="C50" s="199"/>
      <c r="D50" s="199"/>
      <c r="E50" s="199"/>
      <c r="F50" s="199"/>
      <c r="G50" s="199"/>
      <c r="H50" s="199"/>
      <c r="I50" s="199"/>
      <c r="J50" s="199"/>
      <c r="K50" s="199"/>
      <c r="L50" s="199"/>
      <c r="M50" s="199"/>
    </row>
    <row r="51" spans="1:30">
      <c r="A51" s="302" t="s">
        <v>79</v>
      </c>
      <c r="B51" s="303"/>
      <c r="C51" s="303"/>
      <c r="D51" s="303"/>
      <c r="E51" s="303"/>
      <c r="F51" s="303"/>
      <c r="G51" s="303"/>
      <c r="H51" s="303"/>
      <c r="I51" s="303"/>
      <c r="J51" s="303"/>
      <c r="K51" s="303"/>
      <c r="L51" s="199"/>
      <c r="M51" s="199"/>
      <c r="N51" s="304"/>
      <c r="O51" s="304"/>
      <c r="P51" s="304"/>
      <c r="Q51" s="304"/>
      <c r="R51" s="304"/>
      <c r="S51" s="304"/>
      <c r="T51" s="304"/>
      <c r="U51" s="304"/>
      <c r="V51" s="304"/>
      <c r="W51" s="304"/>
      <c r="X51" s="304"/>
      <c r="Y51" s="304"/>
      <c r="Z51" s="304"/>
      <c r="AA51" s="304"/>
      <c r="AB51" s="304"/>
      <c r="AC51" s="304"/>
      <c r="AD51" s="304"/>
    </row>
    <row r="52" spans="1:30" ht="16.5" thickBot="1">
      <c r="A52" s="305"/>
      <c r="B52" s="188"/>
      <c r="C52" s="188"/>
      <c r="D52" s="188"/>
      <c r="E52" s="188"/>
      <c r="F52" s="188"/>
      <c r="G52" s="188"/>
      <c r="H52" s="188"/>
      <c r="I52" s="188"/>
      <c r="J52" s="188"/>
      <c r="K52" s="199"/>
      <c r="L52" s="199"/>
      <c r="M52" s="199"/>
      <c r="N52" s="304"/>
      <c r="O52" s="304"/>
      <c r="P52" s="304"/>
      <c r="Q52" s="304"/>
      <c r="R52" s="304"/>
      <c r="S52" s="304"/>
      <c r="T52" s="304"/>
      <c r="U52" s="304"/>
      <c r="V52" s="304"/>
      <c r="W52" s="304"/>
      <c r="X52" s="304"/>
      <c r="Y52" s="304"/>
      <c r="Z52" s="304"/>
      <c r="AA52" s="304"/>
      <c r="AB52" s="304"/>
      <c r="AC52" s="304"/>
      <c r="AD52" s="304"/>
    </row>
    <row r="53" spans="1:30" ht="15.75" customHeight="1">
      <c r="A53" s="394" t="s">
        <v>26</v>
      </c>
      <c r="B53" s="306" t="s">
        <v>76</v>
      </c>
      <c r="C53" s="307"/>
      <c r="D53" s="307"/>
      <c r="E53" s="307"/>
      <c r="F53" s="307"/>
      <c r="G53" s="307"/>
      <c r="H53" s="307"/>
      <c r="I53" s="308"/>
      <c r="J53" s="396" t="s">
        <v>87</v>
      </c>
      <c r="K53" s="199"/>
      <c r="L53" s="199"/>
      <c r="M53" s="199"/>
      <c r="N53" s="304"/>
      <c r="O53" s="304"/>
      <c r="P53" s="304"/>
      <c r="Q53" s="304"/>
      <c r="R53" s="304"/>
      <c r="S53" s="304"/>
      <c r="T53" s="304"/>
      <c r="U53" s="304"/>
      <c r="V53" s="304"/>
      <c r="W53" s="304"/>
      <c r="X53" s="304"/>
      <c r="Y53" s="304"/>
      <c r="Z53" s="304"/>
      <c r="AA53" s="304"/>
      <c r="AB53" s="304"/>
      <c r="AC53" s="304"/>
      <c r="AD53" s="304"/>
    </row>
    <row r="54" spans="1:30" ht="15.75" customHeight="1">
      <c r="A54" s="395"/>
      <c r="B54" s="397" t="s">
        <v>77</v>
      </c>
      <c r="C54" s="309" t="s">
        <v>75</v>
      </c>
      <c r="D54" s="309"/>
      <c r="E54" s="309"/>
      <c r="F54" s="309"/>
      <c r="G54" s="309"/>
      <c r="H54" s="309"/>
      <c r="I54" s="398" t="s">
        <v>74</v>
      </c>
      <c r="J54" s="396"/>
      <c r="K54" s="199"/>
      <c r="L54" s="199"/>
      <c r="M54" s="199"/>
      <c r="N54" s="304"/>
      <c r="O54" s="304"/>
      <c r="P54" s="304"/>
      <c r="Q54" s="304"/>
      <c r="R54" s="304"/>
      <c r="S54" s="304"/>
      <c r="T54" s="304"/>
      <c r="U54" s="304"/>
      <c r="V54" s="304"/>
      <c r="W54" s="304"/>
      <c r="X54" s="304"/>
      <c r="Y54" s="304"/>
      <c r="Z54" s="304"/>
      <c r="AA54" s="304"/>
      <c r="AB54" s="304"/>
      <c r="AC54" s="304"/>
      <c r="AD54" s="304"/>
    </row>
    <row r="55" spans="1:30">
      <c r="A55" s="395"/>
      <c r="B55" s="397"/>
      <c r="C55" s="309"/>
      <c r="D55" s="309"/>
      <c r="E55" s="309"/>
      <c r="F55" s="309"/>
      <c r="G55" s="309"/>
      <c r="H55" s="309"/>
      <c r="I55" s="398"/>
      <c r="J55" s="396"/>
      <c r="K55" s="199"/>
      <c r="L55" s="199"/>
      <c r="M55" s="199"/>
      <c r="N55" s="304"/>
      <c r="O55" s="304"/>
      <c r="P55" s="304"/>
      <c r="Q55" s="304"/>
      <c r="R55" s="304"/>
      <c r="S55" s="304"/>
      <c r="T55" s="304"/>
      <c r="U55" s="304"/>
      <c r="V55" s="304"/>
      <c r="W55" s="304"/>
      <c r="X55" s="304"/>
      <c r="Y55" s="304"/>
      <c r="Z55" s="304"/>
      <c r="AA55" s="304"/>
      <c r="AB55" s="304"/>
      <c r="AC55" s="304"/>
      <c r="AD55" s="304"/>
    </row>
    <row r="56" spans="1:30">
      <c r="A56" s="395"/>
      <c r="B56" s="397"/>
      <c r="C56" s="309"/>
      <c r="D56" s="310"/>
      <c r="E56" s="309"/>
      <c r="F56" s="309"/>
      <c r="G56" s="309"/>
      <c r="H56" s="309"/>
      <c r="I56" s="398"/>
      <c r="J56" s="396"/>
      <c r="K56" s="199"/>
      <c r="L56" s="199"/>
      <c r="M56" s="199"/>
      <c r="N56" s="304"/>
      <c r="O56" s="304"/>
      <c r="P56" s="304"/>
      <c r="Q56" s="304"/>
      <c r="R56" s="304"/>
      <c r="S56" s="304"/>
      <c r="T56" s="304"/>
      <c r="U56" s="304"/>
      <c r="V56" s="304"/>
      <c r="W56" s="304"/>
      <c r="X56" s="304"/>
      <c r="Y56" s="304"/>
      <c r="Z56" s="304"/>
      <c r="AA56" s="304"/>
      <c r="AB56" s="304"/>
      <c r="AC56" s="304"/>
      <c r="AD56" s="304"/>
    </row>
    <row r="57" spans="1:30" ht="15.75" customHeight="1">
      <c r="A57" s="395"/>
      <c r="B57" s="400" t="s">
        <v>78</v>
      </c>
      <c r="C57" s="309"/>
      <c r="D57" s="310"/>
      <c r="E57" s="309"/>
      <c r="F57" s="309"/>
      <c r="G57" s="309"/>
      <c r="H57" s="309"/>
      <c r="I57" s="398"/>
      <c r="J57" s="396"/>
      <c r="K57" s="199"/>
      <c r="L57" s="199"/>
      <c r="M57" s="199"/>
      <c r="N57" s="304"/>
      <c r="O57" s="304"/>
      <c r="P57" s="304"/>
      <c r="Q57" s="304"/>
      <c r="R57" s="304"/>
      <c r="S57" s="304"/>
      <c r="T57" s="304"/>
      <c r="U57" s="304"/>
      <c r="V57" s="304"/>
      <c r="W57" s="304"/>
      <c r="X57" s="304"/>
      <c r="Y57" s="304"/>
      <c r="Z57" s="304"/>
      <c r="AA57" s="304"/>
      <c r="AB57" s="304"/>
      <c r="AC57" s="304"/>
      <c r="AD57" s="304"/>
    </row>
    <row r="58" spans="1:30" ht="15.75" customHeight="1">
      <c r="A58" s="395"/>
      <c r="B58" s="401"/>
      <c r="C58" s="311"/>
      <c r="D58" s="310"/>
      <c r="E58" s="402" t="s">
        <v>27</v>
      </c>
      <c r="F58" s="402"/>
      <c r="G58" s="402"/>
      <c r="H58" s="309"/>
      <c r="I58" s="398"/>
      <c r="J58" s="396"/>
      <c r="K58" s="199"/>
      <c r="L58" s="199"/>
      <c r="M58" s="199"/>
      <c r="N58" s="304"/>
      <c r="O58" s="304"/>
      <c r="P58" s="304"/>
      <c r="Q58" s="304"/>
      <c r="R58" s="304"/>
      <c r="S58" s="304"/>
      <c r="T58" s="304"/>
      <c r="U58" s="304"/>
      <c r="V58" s="304"/>
      <c r="W58" s="304"/>
      <c r="X58" s="304"/>
      <c r="Y58" s="304"/>
      <c r="Z58" s="304"/>
      <c r="AA58" s="304"/>
      <c r="AB58" s="304"/>
      <c r="AC58" s="304"/>
      <c r="AD58" s="304"/>
    </row>
    <row r="59" spans="1:30">
      <c r="A59" s="395"/>
      <c r="B59" s="401"/>
      <c r="C59" s="309"/>
      <c r="D59" s="310"/>
      <c r="E59" s="402"/>
      <c r="F59" s="402"/>
      <c r="G59" s="402"/>
      <c r="H59" s="309"/>
      <c r="I59" s="398"/>
      <c r="J59" s="396"/>
      <c r="K59" s="199"/>
      <c r="L59" s="199"/>
      <c r="M59" s="199"/>
      <c r="N59" s="304"/>
      <c r="O59" s="304"/>
      <c r="P59" s="304"/>
      <c r="Q59" s="304"/>
      <c r="R59" s="304"/>
      <c r="S59" s="304"/>
      <c r="T59" s="304"/>
      <c r="U59" s="304"/>
      <c r="V59" s="304"/>
      <c r="W59" s="304"/>
      <c r="X59" s="304"/>
      <c r="Y59" s="304"/>
      <c r="Z59" s="304"/>
      <c r="AA59" s="304"/>
      <c r="AB59" s="304"/>
      <c r="AC59" s="304"/>
      <c r="AD59" s="304"/>
    </row>
    <row r="60" spans="1:30">
      <c r="A60" s="395"/>
      <c r="B60" s="401"/>
      <c r="C60" s="309"/>
      <c r="D60" s="310"/>
      <c r="E60" s="402"/>
      <c r="F60" s="402"/>
      <c r="G60" s="402"/>
      <c r="H60" s="309"/>
      <c r="I60" s="398"/>
      <c r="J60" s="396"/>
      <c r="K60" s="199"/>
      <c r="L60" s="199"/>
      <c r="M60" s="199"/>
      <c r="N60" s="304"/>
      <c r="O60" s="304"/>
      <c r="P60" s="304"/>
      <c r="Q60" s="304"/>
      <c r="R60" s="304"/>
      <c r="S60" s="304"/>
      <c r="T60" s="304"/>
      <c r="U60" s="304"/>
      <c r="V60" s="304"/>
      <c r="W60" s="304"/>
      <c r="X60" s="304"/>
      <c r="Y60" s="304"/>
      <c r="Z60" s="304"/>
      <c r="AA60" s="304"/>
      <c r="AB60" s="304"/>
      <c r="AC60" s="304"/>
      <c r="AD60" s="304"/>
    </row>
    <row r="61" spans="1:30">
      <c r="A61" s="395"/>
      <c r="B61" s="401"/>
      <c r="C61" s="309"/>
      <c r="D61" s="310"/>
      <c r="E61" s="402"/>
      <c r="F61" s="402"/>
      <c r="G61" s="402"/>
      <c r="H61" s="309"/>
      <c r="I61" s="398"/>
      <c r="J61" s="396"/>
      <c r="K61" s="199"/>
      <c r="L61" s="199"/>
      <c r="M61" s="199"/>
      <c r="N61" s="304"/>
      <c r="O61" s="304"/>
      <c r="P61" s="304"/>
      <c r="Q61" s="304"/>
      <c r="R61" s="304"/>
      <c r="S61" s="304"/>
      <c r="T61" s="304"/>
      <c r="U61" s="304"/>
      <c r="V61" s="304"/>
      <c r="W61" s="304"/>
      <c r="X61" s="304"/>
      <c r="Y61" s="304"/>
      <c r="Z61" s="304"/>
      <c r="AA61" s="304"/>
      <c r="AB61" s="304"/>
      <c r="AC61" s="304"/>
      <c r="AD61" s="304"/>
    </row>
    <row r="62" spans="1:30" ht="15.75" customHeight="1">
      <c r="A62" s="395"/>
      <c r="B62" s="397" t="s">
        <v>77</v>
      </c>
      <c r="C62" s="309"/>
      <c r="D62" s="310"/>
      <c r="E62" s="309"/>
      <c r="F62" s="309"/>
      <c r="G62" s="309"/>
      <c r="H62" s="309"/>
      <c r="I62" s="398"/>
      <c r="J62" s="396"/>
      <c r="K62" s="199"/>
      <c r="L62" s="199"/>
      <c r="M62" s="199"/>
      <c r="N62" s="304"/>
      <c r="O62" s="304"/>
      <c r="P62" s="304"/>
      <c r="Q62" s="304"/>
      <c r="R62" s="304"/>
      <c r="S62" s="304"/>
      <c r="T62" s="304"/>
      <c r="U62" s="304"/>
      <c r="V62" s="304"/>
      <c r="W62" s="304"/>
      <c r="X62" s="304"/>
      <c r="Y62" s="304"/>
      <c r="Z62" s="304"/>
      <c r="AA62" s="304"/>
      <c r="AB62" s="304"/>
      <c r="AC62" s="304"/>
      <c r="AD62" s="304"/>
    </row>
    <row r="63" spans="1:30">
      <c r="A63" s="395"/>
      <c r="B63" s="397"/>
      <c r="C63" s="309"/>
      <c r="D63" s="310"/>
      <c r="E63" s="309"/>
      <c r="F63" s="309"/>
      <c r="G63" s="309"/>
      <c r="H63" s="309"/>
      <c r="I63" s="398"/>
      <c r="J63" s="396"/>
      <c r="K63" s="199"/>
      <c r="L63" s="199"/>
      <c r="M63" s="199"/>
      <c r="N63" s="304"/>
      <c r="O63" s="304"/>
      <c r="P63" s="304"/>
      <c r="Q63" s="304"/>
      <c r="R63" s="304"/>
      <c r="S63" s="304"/>
      <c r="T63" s="304"/>
      <c r="U63" s="304"/>
      <c r="V63" s="304"/>
      <c r="W63" s="304"/>
      <c r="X63" s="304"/>
      <c r="Y63" s="304"/>
      <c r="Z63" s="304"/>
      <c r="AA63" s="304"/>
      <c r="AB63" s="304"/>
      <c r="AC63" s="304"/>
      <c r="AD63" s="304"/>
    </row>
    <row r="64" spans="1:30">
      <c r="A64" s="395"/>
      <c r="B64" s="397"/>
      <c r="C64" s="309"/>
      <c r="D64" s="309"/>
      <c r="E64" s="309"/>
      <c r="F64" s="309"/>
      <c r="G64" s="309"/>
      <c r="H64" s="309"/>
      <c r="I64" s="398"/>
      <c r="J64" s="396"/>
      <c r="K64" s="199"/>
      <c r="L64" s="199"/>
      <c r="M64" s="199"/>
      <c r="N64" s="304"/>
      <c r="O64" s="304"/>
      <c r="P64" s="304"/>
      <c r="Q64" s="304"/>
      <c r="R64" s="304"/>
      <c r="S64" s="304"/>
      <c r="T64" s="304"/>
      <c r="U64" s="304"/>
      <c r="V64" s="304"/>
      <c r="W64" s="304"/>
      <c r="X64" s="304"/>
      <c r="Y64" s="304"/>
      <c r="Z64" s="304"/>
      <c r="AA64" s="304"/>
      <c r="AB64" s="304"/>
      <c r="AC64" s="304"/>
      <c r="AD64" s="304"/>
    </row>
    <row r="65" spans="1:30" ht="16.5" thickBot="1">
      <c r="A65" s="395"/>
      <c r="B65" s="403"/>
      <c r="C65" s="312"/>
      <c r="D65" s="312"/>
      <c r="E65" s="312"/>
      <c r="F65" s="312"/>
      <c r="G65" s="312"/>
      <c r="H65" s="312"/>
      <c r="I65" s="399"/>
      <c r="J65" s="396"/>
      <c r="K65" s="199"/>
      <c r="L65" s="199"/>
      <c r="M65" s="199"/>
      <c r="N65" s="304"/>
      <c r="O65" s="304"/>
      <c r="P65" s="304"/>
      <c r="Q65" s="304"/>
      <c r="R65" s="304"/>
      <c r="S65" s="304"/>
      <c r="T65" s="304"/>
      <c r="U65" s="304"/>
      <c r="V65" s="304"/>
      <c r="W65" s="304"/>
      <c r="X65" s="304"/>
      <c r="Y65" s="304"/>
      <c r="Z65" s="304"/>
      <c r="AA65" s="304"/>
      <c r="AB65" s="304"/>
      <c r="AC65" s="304"/>
      <c r="AD65" s="304"/>
    </row>
    <row r="66" spans="1:30">
      <c r="A66" s="190"/>
      <c r="B66" s="313" t="s">
        <v>86</v>
      </c>
      <c r="C66" s="313"/>
      <c r="D66" s="313"/>
      <c r="E66" s="313"/>
      <c r="F66" s="313"/>
      <c r="G66" s="313"/>
      <c r="H66" s="313"/>
      <c r="I66" s="313"/>
      <c r="J66" s="313"/>
      <c r="K66" s="199"/>
      <c r="L66" s="199"/>
      <c r="M66" s="199"/>
      <c r="N66" s="304"/>
      <c r="O66" s="304"/>
      <c r="P66" s="304"/>
      <c r="Q66" s="304"/>
      <c r="R66" s="304"/>
      <c r="S66" s="304"/>
      <c r="T66" s="304"/>
      <c r="U66" s="304"/>
      <c r="V66" s="304"/>
      <c r="W66" s="304"/>
      <c r="X66" s="304"/>
      <c r="Y66" s="304"/>
      <c r="Z66" s="304"/>
      <c r="AA66" s="304"/>
      <c r="AB66" s="304"/>
      <c r="AC66" s="304"/>
      <c r="AD66" s="304"/>
    </row>
    <row r="67" spans="1:30">
      <c r="A67" s="188"/>
      <c r="B67" s="199"/>
      <c r="C67" s="188"/>
      <c r="D67" s="188"/>
      <c r="E67" s="188"/>
      <c r="F67" s="188"/>
      <c r="G67" s="188"/>
      <c r="H67" s="188"/>
      <c r="I67" s="188"/>
      <c r="J67" s="188"/>
      <c r="K67" s="199"/>
      <c r="L67" s="199"/>
      <c r="M67" s="199"/>
      <c r="N67" s="304"/>
      <c r="O67" s="304"/>
      <c r="P67" s="304"/>
      <c r="Q67" s="304"/>
      <c r="R67" s="304"/>
      <c r="S67" s="304"/>
      <c r="T67" s="304"/>
      <c r="U67" s="304"/>
      <c r="V67" s="304"/>
      <c r="W67" s="304"/>
      <c r="X67" s="304"/>
      <c r="Y67" s="304"/>
      <c r="Z67" s="304"/>
      <c r="AA67" s="304"/>
      <c r="AB67" s="304"/>
      <c r="AC67" s="304"/>
      <c r="AD67" s="304"/>
    </row>
    <row r="68" spans="1:30">
      <c r="A68" s="314" t="s">
        <v>80</v>
      </c>
      <c r="B68" s="261"/>
      <c r="C68" s="315"/>
      <c r="D68" s="315"/>
      <c r="E68" s="315"/>
      <c r="F68" s="315"/>
      <c r="G68" s="315"/>
      <c r="H68" s="315"/>
      <c r="I68" s="315"/>
      <c r="J68" s="315"/>
      <c r="K68" s="199"/>
      <c r="L68" s="199"/>
      <c r="M68" s="199"/>
      <c r="N68" s="304"/>
      <c r="O68" s="304"/>
      <c r="P68" s="304"/>
      <c r="Q68" s="304"/>
      <c r="R68" s="304"/>
      <c r="S68" s="304"/>
      <c r="T68" s="304"/>
      <c r="U68" s="304"/>
      <c r="V68" s="304"/>
      <c r="W68" s="304"/>
      <c r="X68" s="304"/>
      <c r="Y68" s="304"/>
      <c r="Z68" s="304"/>
      <c r="AA68" s="304"/>
      <c r="AB68" s="304"/>
      <c r="AC68" s="304"/>
      <c r="AD68" s="304"/>
    </row>
    <row r="69" spans="1:30" ht="57" customHeight="1">
      <c r="A69" s="383" t="s">
        <v>118</v>
      </c>
      <c r="B69" s="384"/>
      <c r="C69" s="384"/>
      <c r="D69" s="384"/>
      <c r="E69" s="384"/>
      <c r="F69" s="384"/>
      <c r="G69" s="384"/>
      <c r="H69" s="384"/>
      <c r="I69" s="384"/>
      <c r="J69" s="384"/>
      <c r="K69" s="384"/>
      <c r="L69" s="199"/>
      <c r="M69" s="199"/>
      <c r="N69" s="304"/>
      <c r="O69" s="304"/>
      <c r="P69" s="304"/>
      <c r="Q69" s="304"/>
      <c r="R69" s="304"/>
      <c r="S69" s="304"/>
      <c r="T69" s="304"/>
      <c r="U69" s="304"/>
      <c r="V69" s="304"/>
      <c r="W69" s="304"/>
      <c r="X69" s="304"/>
      <c r="Y69" s="304"/>
      <c r="Z69" s="304"/>
      <c r="AA69" s="304"/>
      <c r="AB69" s="304"/>
      <c r="AC69" s="304"/>
      <c r="AD69" s="304"/>
    </row>
    <row r="70" spans="1:30">
      <c r="A70" s="314" t="s">
        <v>81</v>
      </c>
      <c r="B70" s="261"/>
      <c r="C70" s="315"/>
      <c r="D70" s="315"/>
      <c r="E70" s="315"/>
      <c r="F70" s="315"/>
      <c r="G70" s="315"/>
      <c r="H70" s="315"/>
      <c r="I70" s="315"/>
      <c r="J70" s="315"/>
      <c r="K70" s="199"/>
      <c r="L70" s="199"/>
      <c r="M70" s="199"/>
      <c r="N70" s="304"/>
      <c r="O70" s="304"/>
      <c r="P70" s="304"/>
      <c r="Q70" s="304"/>
      <c r="R70" s="304"/>
      <c r="S70" s="304"/>
      <c r="T70" s="304"/>
      <c r="U70" s="304"/>
      <c r="V70" s="304"/>
      <c r="W70" s="304"/>
      <c r="X70" s="304"/>
      <c r="Y70" s="304"/>
      <c r="Z70" s="304"/>
      <c r="AA70" s="304"/>
      <c r="AB70" s="304"/>
      <c r="AC70" s="304"/>
      <c r="AD70" s="304"/>
    </row>
    <row r="71" spans="1:30" ht="46.5" customHeight="1">
      <c r="A71" s="383" t="s">
        <v>117</v>
      </c>
      <c r="B71" s="383"/>
      <c r="C71" s="383"/>
      <c r="D71" s="383"/>
      <c r="E71" s="383"/>
      <c r="F71" s="383"/>
      <c r="G71" s="383"/>
      <c r="H71" s="383"/>
      <c r="I71" s="383"/>
      <c r="J71" s="383"/>
      <c r="K71" s="383"/>
      <c r="L71" s="199"/>
      <c r="M71" s="199"/>
      <c r="N71" s="304"/>
      <c r="O71" s="304"/>
      <c r="P71" s="304"/>
      <c r="Q71" s="304"/>
      <c r="R71" s="304"/>
      <c r="S71" s="304"/>
      <c r="T71" s="304"/>
      <c r="U71" s="304"/>
      <c r="V71" s="304"/>
      <c r="W71" s="304"/>
      <c r="X71" s="304"/>
      <c r="Y71" s="304"/>
      <c r="Z71" s="304"/>
      <c r="AA71" s="304"/>
      <c r="AB71" s="304"/>
      <c r="AC71" s="304"/>
      <c r="AD71" s="304"/>
    </row>
    <row r="72" spans="1:30" s="320" customFormat="1" ht="15">
      <c r="A72" s="316" t="s">
        <v>83</v>
      </c>
      <c r="B72" s="317"/>
      <c r="C72" s="317"/>
      <c r="D72" s="317"/>
      <c r="E72" s="317"/>
      <c r="F72" s="317"/>
      <c r="G72" s="317"/>
      <c r="H72" s="317"/>
      <c r="I72" s="317"/>
      <c r="J72" s="317"/>
      <c r="K72" s="318"/>
      <c r="L72" s="318"/>
      <c r="M72" s="318"/>
      <c r="N72" s="319"/>
      <c r="O72" s="319"/>
      <c r="P72" s="319"/>
      <c r="Q72" s="319"/>
      <c r="R72" s="319"/>
      <c r="S72" s="319"/>
      <c r="T72" s="319"/>
      <c r="U72" s="319"/>
      <c r="V72" s="319"/>
      <c r="W72" s="319"/>
      <c r="X72" s="319"/>
      <c r="Y72" s="319"/>
      <c r="Z72" s="319"/>
      <c r="AA72" s="319"/>
      <c r="AB72" s="319"/>
      <c r="AC72" s="319"/>
      <c r="AD72" s="319"/>
    </row>
    <row r="73" spans="1:30" s="320" customFormat="1" ht="15">
      <c r="A73" s="316" t="s">
        <v>84</v>
      </c>
      <c r="B73" s="321"/>
      <c r="C73" s="321"/>
      <c r="D73" s="321"/>
      <c r="E73" s="321"/>
      <c r="F73" s="321"/>
      <c r="G73" s="321"/>
      <c r="H73" s="321"/>
      <c r="I73" s="321"/>
      <c r="J73" s="321"/>
      <c r="K73" s="318"/>
      <c r="L73" s="318"/>
      <c r="M73" s="318"/>
      <c r="N73" s="319"/>
      <c r="O73" s="319"/>
      <c r="P73" s="319"/>
      <c r="Q73" s="319"/>
      <c r="R73" s="319"/>
      <c r="S73" s="319"/>
      <c r="T73" s="319"/>
      <c r="U73" s="319"/>
      <c r="V73" s="319"/>
      <c r="W73" s="319"/>
      <c r="X73" s="319"/>
      <c r="Y73" s="319"/>
      <c r="Z73" s="319"/>
      <c r="AA73" s="319"/>
      <c r="AB73" s="319"/>
      <c r="AC73" s="319"/>
      <c r="AD73" s="319"/>
    </row>
    <row r="74" spans="1:30" s="320" customFormat="1" ht="15">
      <c r="A74" s="316" t="s">
        <v>85</v>
      </c>
      <c r="B74" s="321"/>
      <c r="C74" s="321"/>
      <c r="D74" s="321"/>
      <c r="E74" s="321"/>
      <c r="F74" s="321"/>
      <c r="G74" s="321"/>
      <c r="H74" s="321"/>
      <c r="I74" s="321"/>
      <c r="J74" s="321"/>
      <c r="K74" s="318"/>
      <c r="L74" s="318"/>
      <c r="M74" s="318"/>
      <c r="N74" s="319"/>
      <c r="O74" s="319"/>
      <c r="P74" s="319"/>
      <c r="Q74" s="319"/>
      <c r="R74" s="319"/>
      <c r="S74" s="319"/>
      <c r="T74" s="319"/>
      <c r="U74" s="319"/>
      <c r="V74" s="319"/>
      <c r="W74" s="319"/>
      <c r="X74" s="319"/>
      <c r="Y74" s="319"/>
      <c r="Z74" s="319"/>
      <c r="AA74" s="319"/>
      <c r="AB74" s="319"/>
      <c r="AC74" s="319"/>
      <c r="AD74" s="319"/>
    </row>
    <row r="75" spans="1:30">
      <c r="A75" s="261"/>
      <c r="B75" s="261"/>
      <c r="C75" s="261"/>
      <c r="D75" s="261"/>
      <c r="E75" s="261"/>
      <c r="F75" s="261"/>
      <c r="G75" s="261"/>
      <c r="H75" s="261"/>
      <c r="I75" s="261"/>
      <c r="J75" s="261"/>
      <c r="K75" s="199"/>
      <c r="L75" s="199"/>
      <c r="M75" s="199"/>
      <c r="N75" s="304"/>
      <c r="O75" s="304"/>
      <c r="P75" s="304"/>
      <c r="Q75" s="304"/>
      <c r="R75" s="304"/>
      <c r="S75" s="304"/>
      <c r="T75" s="304"/>
      <c r="U75" s="304"/>
      <c r="V75" s="304"/>
      <c r="W75" s="304"/>
      <c r="X75" s="304"/>
      <c r="Y75" s="304"/>
      <c r="Z75" s="304"/>
      <c r="AA75" s="304"/>
      <c r="AB75" s="304"/>
      <c r="AC75" s="304"/>
      <c r="AD75" s="304"/>
    </row>
    <row r="76" spans="1:30">
      <c r="A76" s="314" t="s">
        <v>82</v>
      </c>
      <c r="B76" s="261"/>
      <c r="C76" s="261"/>
      <c r="D76" s="261"/>
      <c r="E76" s="261"/>
      <c r="F76" s="261"/>
      <c r="G76" s="261"/>
      <c r="H76" s="261"/>
      <c r="I76" s="261"/>
      <c r="J76" s="261"/>
      <c r="K76" s="199"/>
      <c r="L76" s="199"/>
      <c r="M76" s="199"/>
      <c r="N76" s="304"/>
      <c r="O76" s="304"/>
      <c r="P76" s="304"/>
      <c r="Q76" s="304"/>
      <c r="R76" s="304"/>
      <c r="S76" s="304"/>
      <c r="T76" s="304"/>
      <c r="U76" s="304"/>
      <c r="V76" s="304"/>
      <c r="W76" s="304"/>
      <c r="X76" s="304"/>
      <c r="Y76" s="304"/>
      <c r="Z76" s="304"/>
      <c r="AA76" s="304"/>
      <c r="AB76" s="304"/>
      <c r="AC76" s="304"/>
      <c r="AD76" s="304"/>
    </row>
    <row r="77" spans="1:30" ht="30" customHeight="1">
      <c r="A77" s="383" t="s">
        <v>119</v>
      </c>
      <c r="B77" s="383"/>
      <c r="C77" s="383"/>
      <c r="D77" s="383"/>
      <c r="E77" s="383"/>
      <c r="F77" s="383"/>
      <c r="G77" s="383"/>
      <c r="H77" s="383"/>
      <c r="I77" s="383"/>
      <c r="J77" s="383"/>
      <c r="K77" s="383"/>
      <c r="L77" s="199"/>
      <c r="M77" s="199"/>
      <c r="N77" s="304"/>
      <c r="O77" s="304"/>
      <c r="P77" s="304"/>
      <c r="Q77" s="304"/>
      <c r="R77" s="304"/>
      <c r="S77" s="304"/>
      <c r="T77" s="304"/>
      <c r="U77" s="304"/>
      <c r="V77" s="304"/>
      <c r="W77" s="304"/>
      <c r="X77" s="304"/>
      <c r="Y77" s="304"/>
      <c r="Z77" s="304"/>
      <c r="AA77" s="304"/>
      <c r="AB77" s="304"/>
      <c r="AC77" s="304"/>
      <c r="AD77" s="304"/>
    </row>
    <row r="78" spans="1:30" ht="46.5" customHeight="1">
      <c r="A78" s="385" t="s">
        <v>120</v>
      </c>
      <c r="B78" s="385"/>
      <c r="C78" s="385"/>
      <c r="D78" s="385"/>
      <c r="E78" s="385"/>
      <c r="F78" s="385"/>
      <c r="G78" s="385"/>
      <c r="H78" s="385"/>
      <c r="I78" s="385"/>
      <c r="J78" s="385"/>
      <c r="K78" s="385"/>
      <c r="L78" s="199"/>
      <c r="M78" s="199"/>
      <c r="N78" s="304"/>
      <c r="O78" s="304"/>
      <c r="P78" s="304"/>
      <c r="Q78" s="304"/>
      <c r="R78" s="304"/>
      <c r="S78" s="304"/>
      <c r="T78" s="304"/>
      <c r="U78" s="304"/>
      <c r="V78" s="304"/>
      <c r="W78" s="304"/>
      <c r="X78" s="304"/>
      <c r="Y78" s="304"/>
      <c r="Z78" s="304"/>
      <c r="AA78" s="304"/>
      <c r="AB78" s="304"/>
      <c r="AC78" s="304"/>
      <c r="AD78" s="304"/>
    </row>
    <row r="79" spans="1:30" s="320" customFormat="1" ht="15">
      <c r="A79" s="318"/>
      <c r="B79" s="322" t="s">
        <v>122</v>
      </c>
      <c r="C79" s="318"/>
      <c r="D79" s="318"/>
      <c r="E79" s="318"/>
      <c r="F79" s="323"/>
      <c r="G79" s="318"/>
      <c r="H79" s="318"/>
      <c r="I79" s="318"/>
      <c r="J79" s="318"/>
      <c r="K79" s="318"/>
      <c r="L79" s="318"/>
      <c r="M79" s="318"/>
      <c r="N79" s="319"/>
      <c r="O79" s="319"/>
      <c r="P79" s="319"/>
      <c r="Q79" s="319"/>
      <c r="R79" s="319"/>
      <c r="S79" s="319"/>
      <c r="T79" s="319"/>
      <c r="U79" s="319"/>
      <c r="V79" s="319"/>
      <c r="W79" s="319"/>
      <c r="X79" s="319"/>
      <c r="Y79" s="319"/>
      <c r="Z79" s="319"/>
      <c r="AA79" s="319"/>
      <c r="AB79" s="319"/>
      <c r="AC79" s="319"/>
      <c r="AD79" s="319"/>
    </row>
    <row r="80" spans="1:30" s="320" customFormat="1" ht="15">
      <c r="A80" s="318"/>
      <c r="B80" s="322" t="s">
        <v>123</v>
      </c>
      <c r="C80" s="318"/>
      <c r="D80" s="318"/>
      <c r="E80" s="318"/>
      <c r="F80" s="318"/>
      <c r="G80" s="318"/>
      <c r="H80" s="318"/>
      <c r="I80" s="318"/>
      <c r="J80" s="318"/>
      <c r="K80" s="318"/>
      <c r="L80" s="318"/>
      <c r="M80" s="318"/>
      <c r="N80" s="319"/>
      <c r="O80" s="319"/>
      <c r="P80" s="319"/>
      <c r="Q80" s="319"/>
      <c r="R80" s="319"/>
      <c r="S80" s="319"/>
      <c r="T80" s="319"/>
      <c r="U80" s="319"/>
      <c r="V80" s="319"/>
      <c r="W80" s="319"/>
      <c r="X80" s="319"/>
      <c r="Y80" s="319"/>
      <c r="Z80" s="319"/>
      <c r="AA80" s="319"/>
      <c r="AB80" s="319"/>
      <c r="AC80" s="319"/>
      <c r="AD80" s="319"/>
    </row>
    <row r="81" spans="1:30">
      <c r="A81" s="324" t="s">
        <v>121</v>
      </c>
      <c r="B81" s="199"/>
      <c r="C81" s="199"/>
      <c r="D81" s="199"/>
      <c r="E81" s="199"/>
      <c r="F81" s="199"/>
      <c r="G81" s="199"/>
      <c r="H81" s="199"/>
      <c r="I81" s="199"/>
      <c r="J81" s="199"/>
      <c r="K81" s="199"/>
      <c r="L81" s="199"/>
      <c r="M81" s="199"/>
      <c r="N81" s="304"/>
      <c r="O81" s="304"/>
      <c r="P81" s="304"/>
      <c r="Q81" s="304"/>
      <c r="R81" s="304"/>
      <c r="S81" s="304"/>
      <c r="T81" s="304"/>
      <c r="U81" s="304"/>
      <c r="V81" s="304"/>
      <c r="W81" s="304"/>
      <c r="X81" s="304"/>
      <c r="Y81" s="304"/>
      <c r="Z81" s="304"/>
      <c r="AA81" s="304"/>
      <c r="AB81" s="304"/>
      <c r="AC81" s="304"/>
      <c r="AD81" s="304"/>
    </row>
    <row r="82" spans="1:30">
      <c r="A82" s="325"/>
      <c r="B82" s="304"/>
      <c r="C82" s="304"/>
      <c r="D82" s="304"/>
      <c r="E82" s="304"/>
      <c r="F82" s="304"/>
      <c r="G82" s="304"/>
      <c r="H82" s="304"/>
      <c r="I82" s="304"/>
      <c r="J82" s="304"/>
      <c r="K82" s="304"/>
      <c r="N82" s="304"/>
      <c r="O82" s="304"/>
      <c r="P82" s="304"/>
      <c r="Q82" s="304"/>
      <c r="R82" s="304"/>
      <c r="S82" s="304"/>
      <c r="T82" s="304"/>
      <c r="U82" s="304"/>
      <c r="V82" s="304"/>
      <c r="W82" s="304"/>
      <c r="X82" s="304"/>
      <c r="Y82" s="304"/>
      <c r="Z82" s="304"/>
      <c r="AA82" s="304"/>
      <c r="AB82" s="304"/>
      <c r="AC82" s="304"/>
      <c r="AD82" s="304"/>
    </row>
    <row r="83" spans="1:30">
      <c r="A83" s="304"/>
      <c r="B83" s="304"/>
      <c r="C83" s="304"/>
      <c r="D83" s="304"/>
      <c r="E83" s="304"/>
      <c r="F83" s="304"/>
      <c r="G83" s="304"/>
      <c r="H83" s="304"/>
      <c r="I83" s="304"/>
      <c r="J83" s="304"/>
      <c r="K83" s="304"/>
    </row>
    <row r="84" spans="1:30">
      <c r="A84" s="304"/>
      <c r="B84" s="304"/>
      <c r="C84" s="304"/>
      <c r="D84" s="304"/>
      <c r="E84" s="304"/>
      <c r="F84" s="304"/>
      <c r="G84" s="304"/>
      <c r="H84" s="304"/>
      <c r="I84" s="304"/>
      <c r="J84" s="304"/>
      <c r="K84" s="304"/>
    </row>
    <row r="85" spans="1:30">
      <c r="A85" s="304"/>
      <c r="B85" s="304"/>
      <c r="C85" s="304"/>
      <c r="D85" s="304"/>
      <c r="E85" s="304"/>
      <c r="F85" s="304"/>
      <c r="G85" s="304"/>
      <c r="H85" s="304"/>
      <c r="I85" s="304"/>
      <c r="J85" s="304"/>
      <c r="K85" s="304"/>
    </row>
    <row r="86" spans="1:30">
      <c r="A86" s="304"/>
      <c r="B86" s="304"/>
      <c r="C86" s="304"/>
      <c r="D86" s="304"/>
      <c r="E86" s="304"/>
      <c r="F86" s="304"/>
      <c r="G86" s="304"/>
      <c r="H86" s="304"/>
      <c r="I86" s="304"/>
      <c r="J86" s="304"/>
      <c r="K86" s="304"/>
    </row>
    <row r="87" spans="1:30">
      <c r="A87" s="304"/>
      <c r="B87" s="304"/>
      <c r="C87" s="304"/>
      <c r="D87" s="304"/>
      <c r="E87" s="304"/>
      <c r="F87" s="304"/>
      <c r="G87" s="304"/>
      <c r="H87" s="304"/>
      <c r="I87" s="304"/>
      <c r="J87" s="304"/>
      <c r="K87" s="304"/>
      <c r="N87" s="199"/>
      <c r="O87" s="199"/>
      <c r="P87" s="199"/>
      <c r="Q87" s="199"/>
      <c r="R87" s="199"/>
      <c r="S87" s="199"/>
      <c r="T87" s="199"/>
      <c r="U87" s="199"/>
      <c r="V87" s="199"/>
      <c r="W87" s="199"/>
      <c r="X87" s="199"/>
      <c r="Y87" s="199"/>
      <c r="Z87" s="199"/>
      <c r="AA87" s="199"/>
    </row>
    <row r="88" spans="1:30">
      <c r="A88" s="304"/>
      <c r="B88" s="304"/>
      <c r="C88" s="304"/>
      <c r="D88" s="304"/>
      <c r="E88" s="304"/>
      <c r="F88" s="304"/>
      <c r="G88" s="304"/>
      <c r="H88" s="304"/>
      <c r="I88" s="304"/>
      <c r="J88" s="304"/>
      <c r="K88" s="304"/>
      <c r="N88" s="199"/>
      <c r="O88" s="199"/>
      <c r="P88" s="199"/>
      <c r="Q88" s="199"/>
      <c r="R88" s="199"/>
      <c r="S88" s="199"/>
      <c r="T88" s="199"/>
      <c r="U88" s="199"/>
      <c r="V88" s="199"/>
      <c r="W88" s="199"/>
      <c r="X88" s="199"/>
      <c r="Y88" s="199"/>
      <c r="Z88" s="199"/>
      <c r="AA88" s="199"/>
    </row>
    <row r="89" spans="1:30">
      <c r="A89" s="304"/>
      <c r="B89" s="304"/>
      <c r="C89" s="304"/>
      <c r="D89" s="304"/>
      <c r="E89" s="304"/>
      <c r="F89" s="304"/>
      <c r="G89" s="304"/>
      <c r="H89" s="304"/>
      <c r="I89" s="304"/>
      <c r="J89" s="304"/>
      <c r="K89" s="304"/>
      <c r="N89" s="199"/>
      <c r="O89" s="199"/>
      <c r="P89" s="199"/>
      <c r="Q89" s="199"/>
      <c r="R89" s="199"/>
      <c r="S89" s="199"/>
      <c r="T89" s="199"/>
      <c r="U89" s="199"/>
      <c r="V89" s="199"/>
      <c r="W89" s="199"/>
      <c r="X89" s="199"/>
      <c r="Y89" s="199"/>
      <c r="Z89" s="199"/>
      <c r="AA89" s="199"/>
    </row>
    <row r="90" spans="1:30">
      <c r="A90" s="304"/>
      <c r="B90" s="304"/>
      <c r="C90" s="304"/>
      <c r="D90" s="304"/>
      <c r="E90" s="304"/>
      <c r="F90" s="304"/>
      <c r="G90" s="304"/>
      <c r="H90" s="304"/>
      <c r="I90" s="304"/>
      <c r="J90" s="304"/>
      <c r="K90" s="304"/>
      <c r="N90" s="199"/>
      <c r="O90" s="199"/>
      <c r="P90" s="199"/>
      <c r="Q90" s="199"/>
      <c r="R90" s="199"/>
      <c r="S90" s="199"/>
      <c r="T90" s="199"/>
      <c r="U90" s="199"/>
      <c r="V90" s="199"/>
      <c r="W90" s="199"/>
      <c r="X90" s="199"/>
      <c r="Y90" s="199"/>
      <c r="Z90" s="199"/>
      <c r="AA90" s="199"/>
    </row>
    <row r="91" spans="1:30" ht="12.75" customHeight="1">
      <c r="A91" s="304"/>
      <c r="B91" s="304"/>
      <c r="C91" s="304"/>
      <c r="D91" s="304"/>
      <c r="E91" s="304"/>
      <c r="F91" s="304"/>
      <c r="G91" s="304"/>
      <c r="H91" s="304"/>
      <c r="I91" s="304"/>
      <c r="J91" s="304"/>
      <c r="K91" s="304"/>
    </row>
  </sheetData>
  <sheetProtection algorithmName="SHA-512" hashValue="JMMnUnF3VBNmXO52+Lk8AQlgK4MqfAeCOPgXCbMy3QvM5Sz+5ncg/zlhQO+2lQsOVEv/S/8sLycRtxiV35w+Wg==" saltValue="JrAar8/AY95dnjGZFx1MEQ==" spinCount="100000" sheet="1" selectLockedCells="1"/>
  <mergeCells count="45">
    <mergeCell ref="E4:F4"/>
    <mergeCell ref="J4:K4"/>
    <mergeCell ref="E5:F5"/>
    <mergeCell ref="J5:K5"/>
    <mergeCell ref="E6:F6"/>
    <mergeCell ref="J6:K6"/>
    <mergeCell ref="E7:F7"/>
    <mergeCell ref="E8:F8"/>
    <mergeCell ref="E14:F14"/>
    <mergeCell ref="H14:K14"/>
    <mergeCell ref="E15:F15"/>
    <mergeCell ref="H15:K15"/>
    <mergeCell ref="B29:K29"/>
    <mergeCell ref="E16:F16"/>
    <mergeCell ref="H16:K16"/>
    <mergeCell ref="E17:F17"/>
    <mergeCell ref="H17:K17"/>
    <mergeCell ref="E19:F19"/>
    <mergeCell ref="H19:K19"/>
    <mergeCell ref="E20:F20"/>
    <mergeCell ref="H20:K20"/>
    <mergeCell ref="H21:K21"/>
    <mergeCell ref="E22:F22"/>
    <mergeCell ref="E23:H23"/>
    <mergeCell ref="B30:D30"/>
    <mergeCell ref="E30:F30"/>
    <mergeCell ref="B31:D31"/>
    <mergeCell ref="E31:F31"/>
    <mergeCell ref="B32:D32"/>
    <mergeCell ref="E32:F32"/>
    <mergeCell ref="A69:K69"/>
    <mergeCell ref="A71:K71"/>
    <mergeCell ref="A77:K77"/>
    <mergeCell ref="A78:K78"/>
    <mergeCell ref="B35:B36"/>
    <mergeCell ref="C35:K35"/>
    <mergeCell ref="B42:K42"/>
    <mergeCell ref="B46:K46"/>
    <mergeCell ref="A53:A65"/>
    <mergeCell ref="J53:J65"/>
    <mergeCell ref="B54:B56"/>
    <mergeCell ref="I54:I65"/>
    <mergeCell ref="B57:B61"/>
    <mergeCell ref="E58:G61"/>
    <mergeCell ref="B62:B65"/>
  </mergeCells>
  <conditionalFormatting sqref="A26">
    <cfRule type="cellIs" dxfId="0" priority="1" operator="equal">
      <formula>"Alternative Compliance allowed."</formula>
    </cfRule>
  </conditionalFormatting>
  <dataValidations count="11">
    <dataValidation type="list" showInputMessage="1" showErrorMessage="1" promptTitle="Depth to Groundwater:" prompt="Measured from base of proposed BMP facilities to seasonal high groundwater level. " sqref="E16:F16" xr:uid="{EB462C98-5038-4747-8C0D-C5E2FB288D3C}">
      <formula1>$O$10:$O$12</formula1>
    </dataValidation>
    <dataValidation type="list" showInputMessage="1" showErrorMessage="1" promptTitle="Depth to Bedrock:" prompt="Measured from base of proposed BMP facilities to bedrock. " sqref="E15:F15" xr:uid="{58A8A3D4-6215-4D14-947D-228323A3C928}">
      <formula1>$O$10:$O$12</formula1>
    </dataValidation>
    <dataValidation type="list" allowBlank="1" showInputMessage="1" showErrorMessage="1" sqref="E6:F6" xr:uid="{FCEC86BF-4BFC-4097-B5E2-81BDD9AB60DB}">
      <formula1>$O$10:$O$12</formula1>
    </dataValidation>
    <dataValidation type="list" showInputMessage="1" showErrorMessage="1" sqref="E17:F17" xr:uid="{F18A114D-0047-4792-AE21-37E92D3F6B6D}">
      <formula1>$O$10:$O$12</formula1>
    </dataValidation>
    <dataValidation allowBlank="1" showInputMessage="1" showErrorMessage="1" promptTitle="Eligibility:" prompt="Only projects that are CSS area Case 2 projects (i.e., existing site conditions are &gt;50% impervious) are eligible for Alternate Compliance. " sqref="E8:F8" xr:uid="{779C55DC-C024-4E35-9B02-E0696398FDFA}"/>
    <dataValidation allowBlank="1" showInputMessage="1" showErrorMessage="1" promptTitle="Site Area:" prompt="Refers to private area.  Do not include sidewalk area located in the right of way. " sqref="E7:F7" xr:uid="{B3BE1BE1-F8FC-4466-AF59-15804967EABF}"/>
    <dataValidation allowBlank="1" showInputMessage="1" showErrorMessage="1" promptTitle="Backup:" prompt="List backup provided for &quot;other&quot; limitations listed." sqref="H21:K21" xr:uid="{DF53E864-0507-42B8-8B6B-B557A2F76054}"/>
    <dataValidation allowBlank="1" showInputMessage="1" showErrorMessage="1" promptTitle="Other Infiltration Limitations:" prompt="List type of SFPUC-approved &quot;other&quot; infiltration limitation at the site. The use of &quot;other limitations&quot; must be discussed with SFPUC project review staff." sqref="H20:K20" xr:uid="{55099E20-9342-4B6B-B891-B585F67125B1}"/>
    <dataValidation allowBlank="1" showInputMessage="1" showErrorMessage="1" promptTitle="Foundation Footprint:" prompt="Includes all proposed &quot;on-structure&quot; areas, such as buildings and courtyards above parking garages. Infiltration is assumed to be infeasible in these areas. " sqref="E19:F19" xr:uid="{36EA013C-21A5-41D4-9EE3-8EC18DD9325B}"/>
    <dataValidation allowBlank="1" showInputMessage="1" showErrorMessage="1" promptTitle="Other Infiltration Limitations:" prompt="Applicable limitations include those detailed in SMR Appendix C: Criteria for Infiltration-Based BMPs, such as steep slopes (&gt;15%) and setbacks from adjacent foundations. See &quot;Instructions&quot; tab for more information." sqref="E20:F20" xr:uid="{E031788A-F301-4663-9846-D7BFDADD0BCC}"/>
    <dataValidation type="list" operator="greaterThan" allowBlank="1" showInputMessage="1" showErrorMessage="1" errorTitle="Minimum Slope" error="Slope must be greater than 0." sqref="E14:F14" xr:uid="{9F2DBFB5-17E3-4595-A236-B8786267C3B6}">
      <formula1>$O$4:$O$8</formula1>
    </dataValidation>
  </dataValidations>
  <printOptions horizontalCentered="1"/>
  <pageMargins left="0.5" right="0.5" top="0.9" bottom="0.5" header="0.3" footer="0.3"/>
  <pageSetup scale="88" fitToHeight="2" orientation="portrait" r:id="rId1"/>
  <headerFooter>
    <oddHeader>&amp;L  &amp;G&amp;C&amp;14STORMWATER MANAGEMENT REQUIREMENTS&amp;"-,Bold"
&amp;16ALTERNATIVE COMPLIANCE APPLICATION&amp;R&amp;G</oddHeader>
    <oddFooter>&amp;C&amp;P&amp;R&amp;8&amp;K00-046September 2024</oddFooter>
  </headerFooter>
  <rowBreaks count="1" manualBreakCount="1">
    <brk id="50" max="12"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81" r:id="rId5" name="Check Box 1">
              <controlPr defaultSize="0" autoFill="0" autoLine="0" autoPict="0">
                <anchor moveWithCells="1" sizeWithCells="1">
                  <from>
                    <xdr:col>0</xdr:col>
                    <xdr:colOff>0</xdr:colOff>
                    <xdr:row>27</xdr:row>
                    <xdr:rowOff>190500</xdr:rowOff>
                  </from>
                  <to>
                    <xdr:col>0</xdr:col>
                    <xdr:colOff>257175</xdr:colOff>
                    <xdr:row>28</xdr:row>
                    <xdr:rowOff>304800</xdr:rowOff>
                  </to>
                </anchor>
              </controlPr>
            </control>
          </mc:Choice>
        </mc:AlternateContent>
        <mc:AlternateContent xmlns:mc="http://schemas.openxmlformats.org/markup-compatibility/2006">
          <mc:Choice Requires="x14">
            <control shapeId="20482" r:id="rId6" name="Check Box 2">
              <controlPr defaultSize="0" autoFill="0" autoLine="0" autoPict="0">
                <anchor moveWithCells="1" sizeWithCells="1">
                  <from>
                    <xdr:col>0</xdr:col>
                    <xdr:colOff>19050</xdr:colOff>
                    <xdr:row>40</xdr:row>
                    <xdr:rowOff>142875</xdr:rowOff>
                  </from>
                  <to>
                    <xdr:col>0</xdr:col>
                    <xdr:colOff>276225</xdr:colOff>
                    <xdr:row>42</xdr:row>
                    <xdr:rowOff>38100</xdr:rowOff>
                  </to>
                </anchor>
              </controlPr>
            </control>
          </mc:Choice>
        </mc:AlternateContent>
        <mc:AlternateContent xmlns:mc="http://schemas.openxmlformats.org/markup-compatibility/2006">
          <mc:Choice Requires="x14">
            <control shapeId="20483" r:id="rId7" name="Check Box 3">
              <controlPr defaultSize="0" autoFill="0" autoLine="0" autoPict="0">
                <anchor moveWithCells="1" sizeWithCells="1">
                  <from>
                    <xdr:col>0</xdr:col>
                    <xdr:colOff>57150</xdr:colOff>
                    <xdr:row>44</xdr:row>
                    <xdr:rowOff>142875</xdr:rowOff>
                  </from>
                  <to>
                    <xdr:col>1</xdr:col>
                    <xdr:colOff>19050</xdr:colOff>
                    <xdr:row>46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18"/>
  <sheetViews>
    <sheetView zoomScaleNormal="100" workbookViewId="0"/>
  </sheetViews>
  <sheetFormatPr defaultRowHeight="15"/>
  <cols>
    <col min="1" max="1" width="25.125" style="56" customWidth="1"/>
    <col min="2" max="3" width="9" style="53"/>
    <col min="4" max="4" width="8.375" style="53" customWidth="1"/>
    <col min="5" max="7" width="9" style="53"/>
    <col min="8" max="8" width="7.5" style="53" customWidth="1"/>
    <col min="9" max="9" width="8.75" style="53" customWidth="1"/>
    <col min="10" max="16384" width="9" style="53"/>
  </cols>
  <sheetData>
    <row r="1" spans="1:20" ht="19.5" customHeight="1">
      <c r="A1" s="68" t="s">
        <v>66</v>
      </c>
      <c r="B1" s="54"/>
      <c r="C1" s="54"/>
      <c r="D1" s="54"/>
      <c r="E1" s="54"/>
      <c r="F1" s="54"/>
      <c r="G1" s="54"/>
      <c r="H1" s="54"/>
      <c r="I1" s="54"/>
      <c r="J1" s="166"/>
      <c r="K1" s="166"/>
      <c r="L1" s="166"/>
      <c r="M1" s="166"/>
      <c r="N1" s="167"/>
      <c r="O1" s="167"/>
      <c r="P1" s="167"/>
      <c r="Q1" s="167"/>
      <c r="R1" s="167"/>
      <c r="S1" s="167"/>
      <c r="T1" s="167"/>
    </row>
    <row r="2" spans="1:20" ht="8.65" customHeight="1">
      <c r="A2" s="55"/>
      <c r="J2" s="166"/>
      <c r="K2" s="166"/>
      <c r="L2" s="166"/>
      <c r="M2" s="166"/>
      <c r="N2" s="167"/>
      <c r="O2" s="167"/>
      <c r="P2" s="167"/>
      <c r="Q2" s="167"/>
      <c r="R2" s="167"/>
      <c r="S2" s="167"/>
      <c r="T2" s="167"/>
    </row>
    <row r="3" spans="1:20">
      <c r="A3" s="60" t="s">
        <v>92</v>
      </c>
      <c r="B3" s="57"/>
      <c r="C3" s="57"/>
      <c r="D3" s="57"/>
      <c r="E3" s="58"/>
      <c r="F3" s="58"/>
      <c r="G3" s="58"/>
      <c r="H3" s="58"/>
      <c r="I3" s="59"/>
      <c r="J3" s="166"/>
      <c r="K3" s="166"/>
      <c r="L3" s="166"/>
      <c r="M3" s="166"/>
      <c r="N3" s="167"/>
      <c r="O3" s="167"/>
      <c r="P3" s="167"/>
      <c r="Q3" s="167"/>
      <c r="R3" s="167"/>
      <c r="S3" s="167"/>
      <c r="T3" s="167"/>
    </row>
    <row r="4" spans="1:20" s="156" customFormat="1" ht="15" customHeight="1">
      <c r="A4" s="155" t="s">
        <v>142</v>
      </c>
      <c r="B4" s="444" t="s">
        <v>138</v>
      </c>
      <c r="C4" s="444"/>
      <c r="D4" s="444"/>
      <c r="E4" s="444"/>
      <c r="F4" s="444"/>
      <c r="G4" s="444"/>
      <c r="H4" s="444"/>
      <c r="I4" s="445"/>
      <c r="J4" s="168"/>
      <c r="K4" s="168"/>
      <c r="L4" s="168"/>
      <c r="M4" s="168"/>
      <c r="N4" s="168"/>
      <c r="O4" s="168"/>
      <c r="P4" s="168"/>
      <c r="Q4" s="168"/>
      <c r="R4" s="168"/>
      <c r="S4" s="168"/>
      <c r="T4" s="168"/>
    </row>
    <row r="5" spans="1:20" s="156" customFormat="1">
      <c r="A5" s="157" t="s">
        <v>141</v>
      </c>
      <c r="B5" s="158" t="s">
        <v>108</v>
      </c>
      <c r="C5" s="159"/>
      <c r="D5" s="159"/>
      <c r="E5" s="159"/>
      <c r="F5" s="159"/>
      <c r="G5" s="159"/>
      <c r="H5" s="159"/>
      <c r="I5" s="160"/>
      <c r="J5" s="168"/>
      <c r="K5" s="168"/>
      <c r="L5" s="168"/>
      <c r="M5" s="168"/>
      <c r="N5" s="168"/>
      <c r="O5" s="168"/>
      <c r="P5" s="168"/>
      <c r="Q5" s="168"/>
      <c r="R5" s="168"/>
      <c r="S5" s="168"/>
      <c r="T5" s="168"/>
    </row>
    <row r="6" spans="1:20" s="156" customFormat="1">
      <c r="A6" s="161" t="s">
        <v>139</v>
      </c>
      <c r="B6" s="444" t="s">
        <v>140</v>
      </c>
      <c r="C6" s="444"/>
      <c r="D6" s="444"/>
      <c r="E6" s="444"/>
      <c r="F6" s="444"/>
      <c r="G6" s="444"/>
      <c r="H6" s="444"/>
      <c r="I6" s="445"/>
      <c r="J6" s="169"/>
      <c r="K6" s="169"/>
      <c r="L6" s="169"/>
      <c r="M6" s="169"/>
      <c r="N6" s="168"/>
      <c r="O6" s="168"/>
      <c r="P6" s="168"/>
      <c r="Q6" s="168"/>
      <c r="R6" s="168"/>
      <c r="S6" s="168"/>
      <c r="T6" s="168"/>
    </row>
    <row r="7" spans="1:20" s="156" customFormat="1">
      <c r="A7" s="162"/>
      <c r="B7" s="158" t="s">
        <v>108</v>
      </c>
      <c r="C7" s="159"/>
      <c r="D7" s="159"/>
      <c r="E7" s="159"/>
      <c r="F7" s="159"/>
      <c r="G7" s="159"/>
      <c r="H7" s="159"/>
      <c r="I7" s="160"/>
      <c r="J7" s="168"/>
      <c r="K7" s="168"/>
      <c r="L7" s="168"/>
      <c r="M7" s="168"/>
      <c r="N7" s="168"/>
      <c r="O7" s="168"/>
      <c r="P7" s="168"/>
      <c r="Q7" s="168"/>
      <c r="R7" s="168"/>
      <c r="S7" s="168"/>
      <c r="T7" s="168"/>
    </row>
    <row r="8" spans="1:20">
      <c r="A8" s="74"/>
      <c r="B8" s="75"/>
      <c r="C8" s="75"/>
      <c r="D8" s="75"/>
      <c r="E8" s="75"/>
      <c r="F8" s="75"/>
      <c r="G8" s="75"/>
      <c r="H8" s="75"/>
      <c r="I8" s="75"/>
      <c r="J8" s="167"/>
      <c r="K8" s="167"/>
      <c r="L8" s="167"/>
      <c r="M8" s="167"/>
      <c r="N8" s="167"/>
      <c r="O8" s="167"/>
      <c r="P8" s="167"/>
      <c r="Q8" s="167"/>
      <c r="R8" s="167"/>
      <c r="S8" s="167"/>
      <c r="T8" s="167"/>
    </row>
    <row r="9" spans="1:20">
      <c r="A9" s="76"/>
      <c r="B9" s="72"/>
      <c r="C9" s="72"/>
      <c r="D9" s="72"/>
      <c r="E9" s="72"/>
      <c r="F9" s="72"/>
      <c r="G9" s="72"/>
      <c r="H9" s="72"/>
      <c r="I9" s="72"/>
      <c r="J9" s="167"/>
      <c r="K9" s="167"/>
      <c r="L9" s="167"/>
      <c r="M9" s="167"/>
      <c r="N9" s="167"/>
      <c r="O9" s="167"/>
      <c r="P9" s="167"/>
      <c r="Q9" s="167"/>
      <c r="R9" s="167"/>
      <c r="S9" s="167"/>
      <c r="T9" s="167"/>
    </row>
    <row r="10" spans="1:20">
      <c r="A10" s="76"/>
      <c r="B10" s="72"/>
      <c r="C10" s="72"/>
      <c r="D10" s="72"/>
      <c r="E10" s="72"/>
      <c r="F10" s="72"/>
      <c r="G10" s="72"/>
      <c r="H10" s="72"/>
      <c r="I10" s="72"/>
      <c r="J10" s="167"/>
      <c r="K10" s="167"/>
      <c r="L10" s="167"/>
      <c r="M10" s="167"/>
      <c r="N10" s="167"/>
      <c r="O10" s="167"/>
      <c r="P10" s="167"/>
      <c r="Q10" s="167"/>
      <c r="R10" s="167"/>
      <c r="S10" s="167"/>
      <c r="T10" s="167"/>
    </row>
    <row r="11" spans="1:20">
      <c r="A11" s="76"/>
      <c r="B11" s="72"/>
      <c r="C11" s="72"/>
      <c r="D11" s="72"/>
      <c r="E11" s="72"/>
      <c r="F11" s="72"/>
      <c r="G11" s="72"/>
      <c r="H11" s="72"/>
      <c r="I11" s="72"/>
      <c r="J11" s="167"/>
      <c r="K11" s="167"/>
      <c r="L11" s="167"/>
      <c r="M11" s="167"/>
      <c r="N11" s="167"/>
      <c r="O11" s="167"/>
      <c r="P11" s="167"/>
      <c r="Q11" s="167"/>
      <c r="R11" s="167"/>
      <c r="S11" s="167"/>
      <c r="T11" s="167"/>
    </row>
    <row r="12" spans="1:20">
      <c r="A12" s="76"/>
      <c r="B12" s="72"/>
      <c r="C12" s="72"/>
      <c r="D12" s="72"/>
      <c r="E12" s="72"/>
      <c r="F12" s="72"/>
      <c r="G12" s="72"/>
      <c r="H12" s="72"/>
      <c r="I12" s="72"/>
      <c r="J12" s="167"/>
      <c r="K12" s="167"/>
      <c r="L12" s="167"/>
      <c r="M12" s="167"/>
      <c r="N12" s="167"/>
      <c r="O12" s="167"/>
      <c r="P12" s="167"/>
      <c r="Q12" s="167"/>
      <c r="R12" s="167"/>
      <c r="S12" s="167"/>
      <c r="T12" s="167"/>
    </row>
    <row r="13" spans="1:20">
      <c r="A13" s="76"/>
      <c r="B13" s="72"/>
      <c r="C13" s="72"/>
      <c r="D13" s="72"/>
      <c r="E13" s="72"/>
      <c r="F13" s="72"/>
      <c r="G13" s="72"/>
      <c r="H13" s="72"/>
      <c r="I13" s="72"/>
      <c r="J13" s="167"/>
      <c r="K13" s="167"/>
      <c r="L13" s="167"/>
      <c r="M13" s="167"/>
      <c r="N13" s="167"/>
      <c r="O13" s="167"/>
      <c r="P13" s="167"/>
      <c r="Q13" s="167"/>
      <c r="R13" s="167"/>
      <c r="S13" s="167"/>
      <c r="T13" s="167"/>
    </row>
    <row r="14" spans="1:20">
      <c r="A14" s="76"/>
      <c r="B14" s="72"/>
      <c r="C14" s="72"/>
      <c r="D14" s="72"/>
      <c r="E14" s="72"/>
      <c r="F14" s="72"/>
      <c r="G14" s="72"/>
      <c r="H14" s="72"/>
      <c r="I14" s="72"/>
      <c r="J14" s="167"/>
      <c r="K14" s="167"/>
      <c r="L14" s="167"/>
      <c r="M14" s="167"/>
      <c r="N14" s="167"/>
      <c r="O14" s="167"/>
      <c r="P14" s="167"/>
      <c r="Q14" s="167"/>
      <c r="R14" s="167"/>
      <c r="S14" s="167"/>
      <c r="T14" s="167"/>
    </row>
    <row r="15" spans="1:20">
      <c r="A15" s="76"/>
      <c r="B15" s="72"/>
      <c r="C15" s="72"/>
      <c r="D15" s="72"/>
      <c r="E15" s="72"/>
      <c r="F15" s="72"/>
      <c r="G15" s="72"/>
      <c r="H15" s="72"/>
      <c r="I15" s="72"/>
      <c r="J15" s="167"/>
      <c r="K15" s="167"/>
      <c r="L15" s="167"/>
      <c r="M15" s="167"/>
      <c r="N15" s="167"/>
      <c r="O15" s="167"/>
      <c r="P15" s="167"/>
      <c r="Q15" s="167"/>
      <c r="R15" s="167"/>
      <c r="S15" s="167"/>
      <c r="T15" s="167"/>
    </row>
    <row r="16" spans="1:20">
      <c r="A16" s="76"/>
      <c r="B16" s="72"/>
      <c r="C16" s="72"/>
      <c r="D16" s="72"/>
      <c r="E16" s="72"/>
      <c r="F16" s="72"/>
      <c r="G16" s="72"/>
      <c r="H16" s="72"/>
      <c r="I16" s="72"/>
      <c r="J16" s="167"/>
      <c r="K16" s="167"/>
      <c r="L16" s="167"/>
      <c r="M16" s="167"/>
      <c r="N16" s="167"/>
      <c r="O16" s="167"/>
      <c r="P16" s="167"/>
      <c r="Q16" s="167"/>
      <c r="R16" s="167"/>
      <c r="S16" s="167"/>
      <c r="T16" s="167"/>
    </row>
    <row r="17" spans="1:20">
      <c r="A17" s="76"/>
      <c r="B17" s="72"/>
      <c r="C17" s="72"/>
      <c r="D17" s="72"/>
      <c r="E17" s="72"/>
      <c r="F17" s="72"/>
      <c r="G17" s="72"/>
      <c r="H17" s="72"/>
      <c r="I17" s="72"/>
      <c r="J17" s="167"/>
      <c r="K17" s="167"/>
      <c r="L17" s="167"/>
      <c r="M17" s="167"/>
      <c r="N17" s="167"/>
      <c r="O17" s="167"/>
      <c r="P17" s="167"/>
      <c r="Q17" s="167"/>
      <c r="R17" s="167"/>
      <c r="S17" s="167"/>
      <c r="T17" s="167"/>
    </row>
    <row r="18" spans="1:20">
      <c r="A18" s="76"/>
      <c r="B18" s="72"/>
      <c r="C18" s="72"/>
      <c r="D18" s="72"/>
      <c r="E18" s="72"/>
      <c r="F18" s="72"/>
      <c r="G18" s="72"/>
      <c r="H18" s="72"/>
      <c r="I18" s="72"/>
      <c r="J18" s="167"/>
      <c r="K18" s="167"/>
      <c r="L18" s="167"/>
      <c r="M18" s="167"/>
      <c r="N18" s="167"/>
      <c r="O18" s="167"/>
      <c r="P18" s="167"/>
      <c r="Q18" s="167"/>
      <c r="R18" s="167"/>
      <c r="S18" s="167"/>
      <c r="T18" s="167"/>
    </row>
  </sheetData>
  <sheetProtection algorithmName="SHA-512" hashValue="YdOB5ixcG86zlFQSmSeQbiT2Tca9/ZxQup70qqYuB9QEPaEuqwk4nHWF8I4I5sj4rqzgeSwrq3S94rnbwJPv7A==" saltValue="Sm/P9stBYY3y2DN6B8C1gw==" spinCount="100000" sheet="1" selectLockedCells="1"/>
  <mergeCells count="2">
    <mergeCell ref="B6:I6"/>
    <mergeCell ref="B4:I4"/>
  </mergeCells>
  <hyperlinks>
    <hyperlink ref="B7" r:id="rId1" tooltip="Click to go to http://sfwater.org/sdg" xr:uid="{00000000-0004-0000-0300-000000000000}"/>
    <hyperlink ref="B5" r:id="rId2" tooltip="Click to go to http://sfwater.org/sdg" xr:uid="{B0791736-AD95-4EAB-84C2-E1E12EB5EE28}"/>
  </hyperlinks>
  <pageMargins left="0.7" right="0.7" top="0.88072916666666701" bottom="0.75" header="0.3" footer="0.3"/>
  <pageSetup scale="87" orientation="portrait" r:id="rId3"/>
  <headerFooter>
    <oddHeader>&amp;L&amp;G&amp;C&amp;"-,Bold"&amp;14STORMWATER MANAGEMENT REQUIREMENTS
MODIFIED COMPLIANCE APPLICATION&amp;R&amp;G</oddHeader>
    <oddFooter>&amp;C&amp;P</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Application</vt:lpstr>
      <vt:lpstr>Example</vt:lpstr>
      <vt:lpstr>Reference Materials</vt:lpstr>
      <vt:lpstr>Application!Print_Area</vt:lpstr>
      <vt:lpstr>Example!Print_Area</vt:lpstr>
      <vt:lpstr>Instructions!Print_Area</vt:lpstr>
      <vt:lpstr>'Reference Materials'!Print_Area</vt:lpstr>
    </vt:vector>
  </TitlesOfParts>
  <Company>Sustainable Watershed Designs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SFPUC UWMP</dc:creator>
  <cp:lastModifiedBy>Pilat, Katie</cp:lastModifiedBy>
  <cp:lastPrinted>2016-04-26T20:15:39Z</cp:lastPrinted>
  <dcterms:created xsi:type="dcterms:W3CDTF">2012-05-03T17:35:05Z</dcterms:created>
  <dcterms:modified xsi:type="dcterms:W3CDTF">2024-09-17T21:55:26Z</dcterms:modified>
</cp:coreProperties>
</file>